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DieseArbeitsmappe"/>
  <mc:AlternateContent xmlns:mc="http://schemas.openxmlformats.org/markup-compatibility/2006">
    <mc:Choice Requires="x15">
      <x15ac:absPath xmlns:x15ac="http://schemas.microsoft.com/office/spreadsheetml/2010/11/ac" url="C:\Users\nga.ngothuy\Desktop\"/>
    </mc:Choice>
  </mc:AlternateContent>
  <xr:revisionPtr revIDLastSave="0" documentId="8_{AAD5F8FA-6847-4AE5-A585-793F4063D476}" xr6:coauthVersionLast="47" xr6:coauthVersionMax="47" xr10:uidLastSave="{00000000-0000-0000-0000-000000000000}"/>
  <bookViews>
    <workbookView xWindow="-108" yWindow="-108" windowWidth="23256" windowHeight="12576" tabRatio="864" xr2:uid="{00000000-000D-0000-FFFF-FFFF00000000}"/>
  </bookViews>
  <sheets>
    <sheet name="Titel" sheetId="2" r:id="rId1"/>
    <sheet name="Erläuterungen" sheetId="3" r:id="rId2"/>
    <sheet name="Index" sheetId="5" r:id="rId3"/>
    <sheet name="Abb. 2-2" sheetId="100" r:id="rId4"/>
    <sheet name="Abb. 2-3 &amp;2-9 &amp;2-10 &amp;2-11" sheetId="114" r:id="rId5"/>
    <sheet name="Abb. 2-4" sheetId="101" r:id="rId6"/>
    <sheet name="Abb. 2-5" sheetId="102" r:id="rId7"/>
    <sheet name="Abb. 2-12" sheetId="103" r:id="rId8"/>
    <sheet name="Abb. 2-13" sheetId="104" r:id="rId9"/>
    <sheet name="Abb. 2-14" sheetId="105" r:id="rId10"/>
    <sheet name="Abb. 4-1" sheetId="106" r:id="rId11"/>
    <sheet name="Abb. 4-2" sheetId="107" r:id="rId12"/>
    <sheet name="Abb. 4-3" sheetId="108" r:id="rId13"/>
    <sheet name="Abb. 5-1" sheetId="109" r:id="rId14"/>
    <sheet name="Abb. 5-2 &amp; 5-3" sheetId="115" r:id="rId15"/>
    <sheet name="Abb. 5-2" sheetId="110" r:id="rId16"/>
    <sheet name="Abb. 8-1" sheetId="111" r:id="rId17"/>
    <sheet name="Abb. 8-2" sheetId="112" r:id="rId18"/>
    <sheet name="T 2-1" sheetId="10" r:id="rId19"/>
    <sheet name="T 2-2" sheetId="12" r:id="rId20"/>
    <sheet name="T 2-3" sheetId="13" r:id="rId21"/>
    <sheet name="T 2-4" sheetId="15" r:id="rId22"/>
    <sheet name="T 2-5" sheetId="18" r:id="rId23"/>
    <sheet name="T 2-6" sheetId="19" r:id="rId24"/>
    <sheet name="T 2-7" sheetId="22" r:id="rId25"/>
    <sheet name="T 2-8" sheetId="86" r:id="rId26"/>
    <sheet name="T 2-9" sheetId="23" r:id="rId27"/>
    <sheet name="T 2-10" sheetId="83" r:id="rId28"/>
    <sheet name="T 2-11" sheetId="97" r:id="rId29"/>
    <sheet name="T 3-1" sheetId="84" r:id="rId30"/>
    <sheet name="T 3-2" sheetId="24" r:id="rId31"/>
    <sheet name="T 3-3" sheetId="87" r:id="rId32"/>
    <sheet name="T 3-4" sheetId="88" r:id="rId33"/>
    <sheet name="T 3-5" sheetId="90" r:id="rId34"/>
    <sheet name="T 3-6" sheetId="89" r:id="rId35"/>
    <sheet name="T 3-7" sheetId="91" r:id="rId36"/>
    <sheet name="T 4-1" sheetId="34" r:id="rId37"/>
    <sheet name="T 5-1" sheetId="35" r:id="rId38"/>
    <sheet name="T 5-2" sheetId="36" r:id="rId39"/>
    <sheet name="T 5-3" sheetId="37" r:id="rId40"/>
    <sheet name="T 5-4" sheetId="38" r:id="rId41"/>
    <sheet name="T 6-2" sheetId="98" r:id="rId42"/>
    <sheet name="T 6-3" sheetId="99" r:id="rId43"/>
    <sheet name="T-7-1" sheetId="96" r:id="rId44"/>
    <sheet name="T 7-2" sheetId="49" r:id="rId45"/>
    <sheet name="T 7-3" sheetId="50" r:id="rId46"/>
    <sheet name="T 8-1" sheetId="41" r:id="rId47"/>
    <sheet name="T 8-2" sheetId="42" r:id="rId48"/>
    <sheet name="T 8-3" sheetId="43" r:id="rId49"/>
    <sheet name="T 8-4" sheetId="44" r:id="rId50"/>
    <sheet name="A1-1" sheetId="59" r:id="rId51"/>
    <sheet name="A2-1" sheetId="60" r:id="rId52"/>
    <sheet name="A3-1" sheetId="95" r:id="rId53"/>
    <sheet name="A3-2" sheetId="63" r:id="rId54"/>
  </sheets>
  <externalReferences>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___" hidden="1">'[1]Bil nat'!#REF!</definedName>
    <definedName name="____W.O.R.K.B.O.O.K..C.O.N.T.E.N.T.S____">#REF!</definedName>
    <definedName name="__123Graph_E" hidden="1">'[1]Bil nat'!#REF!</definedName>
    <definedName name="__123Graph_F" hidden="1">'[1]Bil nat'!#REF!</definedName>
    <definedName name="__123Graph_X" hidden="1">'[1]Bil nat'!#REF!</definedName>
    <definedName name="__q33" hidden="1">{"'Verkehr-Personen'!$A$5:$J$26"}</definedName>
    <definedName name="__r" hidden="1">{"'Verkehr-Personen'!$A$5:$J$26"}</definedName>
    <definedName name="__r6r6" hidden="1">{"'Verkehr-Personen'!$A$5:$J$26"}</definedName>
    <definedName name="_q33" hidden="1">{"'Verkehr-Personen'!$A$5:$J$26"}</definedName>
    <definedName name="_q34" hidden="1">{"'Verkehr-Personen'!$A$5:$J$26"}</definedName>
    <definedName name="_r" hidden="1">{"'Verkehr-Personen'!$A$5:$J$26"}</definedName>
    <definedName name="_r6r6" hidden="1">{"'Verkehr-Personen'!$A$5:$J$26"}</definedName>
    <definedName name="a" hidden="1">'[1]Bil nat'!#REF!</definedName>
    <definedName name="aaaa" hidden="1">{"'Verkehr-Personen'!$A$5:$J$26"}</definedName>
    <definedName name="ääääääää" hidden="1">{"'Verkehr-Personen'!$A$5:$J$26"}</definedName>
    <definedName name="aaaaaabb" hidden="1">{"'Verkehr-Personen'!$A$5:$J$26"}</definedName>
    <definedName name="aaws" hidden="1">{"'Verkehr-Personen'!$A$5:$J$26"}</definedName>
    <definedName name="abc" hidden="1">{"'Verkehr-Personen'!$A$5:$J$26"}</definedName>
    <definedName name="abssoll" hidden="1">{"'Verkehr-Personen'!$A$5:$J$26"}</definedName>
    <definedName name="achtele" hidden="1">{"'Verkehr-Personen'!$A$5:$J$26"}</definedName>
    <definedName name="aeffle" hidden="1">{"'Verkehr-Personen'!$A$5:$J$26"}</definedName>
    <definedName name="aejrpfyk" hidden="1">{"'Verkehr-Personen'!$A$5:$J$26"}</definedName>
    <definedName name="akaiserkoenig" hidden="1">{"'Verkehr-Personen'!$A$5:$J$26"}</definedName>
    <definedName name="alexander" hidden="1">{"'Verkehr-Personen'!$A$5:$J$26"}</definedName>
    <definedName name="allesgestreift" hidden="1">{"'Verkehr-Personen'!$A$5:$J$26"}</definedName>
    <definedName name="alpen" hidden="1">{"'Verkehr-Personen'!$A$5:$J$26"}</definedName>
    <definedName name="alpenle" hidden="1">{"'Verkehr-Personen'!$A$5:$J$26"}</definedName>
    <definedName name="alple" hidden="1">{"'Verkehr-Personen'!$A$5:$J$26"}</definedName>
    <definedName name="amadeus" hidden="1">{"'Verkehr-Personen'!$A$5:$J$26"}</definedName>
    <definedName name="amdicksten" hidden="1">{"'Verkehr-Personen'!$A$5:$J$26"}</definedName>
    <definedName name="Anne" hidden="1">{"'Verkehr-Personen'!$A$5:$J$26"}</definedName>
    <definedName name="annemarie" hidden="1">{"'Verkehr-Personen'!$A$5:$J$26"}</definedName>
    <definedName name="Anti" hidden="1">{"'Verkehr-Personen'!$A$5:$J$26"}</definedName>
    <definedName name="Anton" hidden="1">{"'Verkehr-Personen'!$A$5:$J$26"}</definedName>
    <definedName name="anzug" hidden="1">{"'Verkehr-Personen'!$A$5:$J$26"}</definedName>
    <definedName name="ardnerle" hidden="1">{"'Verkehr-Personen'!$A$5:$J$26"}</definedName>
    <definedName name="arsch" hidden="1">{"'Verkehr-Personen'!$A$5:$J$26"}</definedName>
    <definedName name="asang" hidden="1">{"'Verkehr-Personen'!$A$5:$J$26"}</definedName>
    <definedName name="asd" hidden="1">'[1]Bil nat'!#REF!</definedName>
    <definedName name="asdwae" hidden="1">{"'Verkehr-Personen'!$A$5:$J$26"}</definedName>
    <definedName name="assd" hidden="1">{"'Verkehr-Personen'!$A$5:$J$26"}</definedName>
    <definedName name="aubtob" hidden="1">{"'Verkehr-Personen'!$A$5:$J$26"}</definedName>
    <definedName name="aues" hidden="1">{"'Verkehr-Personen'!$A$5:$J$26"}</definedName>
    <definedName name="_xlnm.Recorder">#REF!</definedName>
    <definedName name="Auto" hidden="1">{"'Verkehr-Personen'!$A$5:$J$26"}</definedName>
    <definedName name="autob" hidden="1">{"'Verkehr-Personen'!$A$5:$J$26"}</definedName>
    <definedName name="awer" hidden="1">{"'Verkehr-Personen'!$A$5:$J$26"}</definedName>
    <definedName name="awesdf" hidden="1">{"'Verkehr-Personen'!$A$5:$J$26"}</definedName>
    <definedName name="aylk" hidden="1">{"'Verkehr-Personen'!$A$5:$J$26"}</definedName>
    <definedName name="aysdxcb" hidden="1">{"'Verkehr-Personen'!$A$5:$J$26"}</definedName>
    <definedName name="b" hidden="1">{#N/A,#N/A,FALSE,"Mecklenburg-Vorpommern"}</definedName>
    <definedName name="babi" hidden="1">{"'Verkehr-Personen'!$A$5:$J$26"}</definedName>
    <definedName name="babiliele" hidden="1">{"'Verkehr-Personen'!$A$5:$J$26"}</definedName>
    <definedName name="bachle" hidden="1">{"'Verkehr-Personen'!$A$5:$J$26"}</definedName>
    <definedName name="bahnkard" hidden="1">{"'Verkehr-Personen'!$A$5:$J$26"}</definedName>
    <definedName name="bahnkrateeeen" hidden="1">{"'Verkehr-Personen'!$A$5:$J$26"}</definedName>
    <definedName name="bearbeiten" hidden="1">{"'Verkehr-Personen'!$A$5:$J$26"}</definedName>
    <definedName name="behalten" hidden="1">{"'Verkehr-Personen'!$A$5:$J$26"}</definedName>
    <definedName name="beierle" hidden="1">{"'Verkehr-Personen'!$A$5:$J$26"}</definedName>
    <definedName name="bekommendndnd" hidden="1">{"'Verkehr-Personen'!$A$5:$J$26"}</definedName>
    <definedName name="beleibt" hidden="1">{"'Verkehr-Personen'!$A$5:$J$26"}</definedName>
    <definedName name="belibt" hidden="1">{"'Verkehr-Personen'!$A$5:$J$26"}</definedName>
    <definedName name="benz" hidden="1">{"'Verkehr-Personen'!$A$5:$J$26"}</definedName>
    <definedName name="Bernd" hidden="1">{"'Verkehr-Personen'!$A$5:$J$26"}</definedName>
    <definedName name="Beschriftung">OFFSET('[2]12_eingespE_Strom'!$B$10,0,0,COUNTA('[2]12_eingespE_Strom'!$B$10:$B$24),-1)</definedName>
    <definedName name="bettle" hidden="1">{"'Verkehr-Personen'!$A$5:$J$26"}</definedName>
    <definedName name="bettt" hidden="1">{"'Verkehr-Personen'!$A$5:$J$26"}</definedName>
    <definedName name="Bezeichnung_Bedarfsgerechte_Zuteilung">'[3]Sachverhalte Emissionshandel'!$B$5</definedName>
    <definedName name="Bezeichnung_Benchmarks">'[3]Sachverhalte Emissionshandel'!$B$6</definedName>
    <definedName name="birbitkommt" hidden="1">{"'Verkehr-Personen'!$A$5:$J$26"}</definedName>
    <definedName name="birger" hidden="1">{"'Verkehr-Personen'!$A$5:$J$26"}</definedName>
    <definedName name="birgerle" hidden="1">{"'Verkehr-Personen'!$A$5:$J$26"}</definedName>
    <definedName name="birgitkommt" hidden="1">{"'Verkehr-Personen'!$A$5:$J$26"}</definedName>
    <definedName name="bismarck" hidden="1">{"'Verkehr-Personen'!$A$5:$J$26"}</definedName>
    <definedName name="blaettle" hidden="1">{"'Verkehr-Personen'!$A$5:$J$26"}</definedName>
    <definedName name="blaettlelein" hidden="1">{"'Verkehr-Personen'!$A$5:$J$26"}</definedName>
    <definedName name="blattt" hidden="1">{"'Verkehr-Personen'!$A$5:$J$26"}</definedName>
    <definedName name="blattttttttt" hidden="1">{"'Verkehr-Personen'!$A$5:$J$26"}</definedName>
    <definedName name="blauaeugig" hidden="1">{"'Verkehr-Personen'!$A$5:$J$26"}</definedName>
    <definedName name="blaueaugen" hidden="1">{"'Verkehr-Personen'!$A$5:$J$26"}</definedName>
    <definedName name="blaueswunder" hidden="1">{"'Verkehr-Personen'!$A$5:$J$26"}</definedName>
    <definedName name="blederfilm" hidden="1">{"'Verkehr-Personen'!$A$5:$J$26"}</definedName>
    <definedName name="bloed" hidden="1">{"'Verkehr-Personen'!$A$5:$J$26"}</definedName>
    <definedName name="bloedeleut" hidden="1">{"'Verkehr-Personen'!$A$5:$J$26"}</definedName>
    <definedName name="blondehaare" hidden="1">{"'Verkehr-Personen'!$A$5:$J$26"}</definedName>
    <definedName name="blueht" hidden="1">{"'Verkehr-Personen'!$A$5:$J$26"}</definedName>
    <definedName name="bluesele" hidden="1">{"'Verkehr-Personen'!$A$5:$J$26"}</definedName>
    <definedName name="blume" hidden="1">{"'Verkehr-Personen'!$A$5:$J$26"}</definedName>
    <definedName name="blumenkohl" hidden="1">{"'Verkehr-Personen'!$A$5:$J$26"}</definedName>
    <definedName name="bluse" hidden="1">{"'Verkehr-Personen'!$A$5:$J$26"}</definedName>
    <definedName name="blutwurst" hidden="1">{"'Verkehr-Personen'!$A$5:$J$26"}</definedName>
    <definedName name="blutwurstleinilein" hidden="1">{"'Verkehr-Personen'!$A$5:$J$26"}</definedName>
    <definedName name="blutwurtst" hidden="1">{"'Verkehr-Personen'!$A$5:$J$26"}</definedName>
    <definedName name="boenisch" hidden="1">{"'Verkehr-Personen'!$A$5:$J$26"}</definedName>
    <definedName name="braun" hidden="1">{"'Verkehr-Personen'!$A$5:$J$26"}</definedName>
    <definedName name="braunäugig" hidden="1">{"'Verkehr-Personen'!$A$5:$J$26"}</definedName>
    <definedName name="braunschwarz" hidden="1">{"'Verkehr-Personen'!$A$5:$J$26"}</definedName>
    <definedName name="Brennstoffkategorien">'[4]Technologiekat.+Sortierung'!$B$1:$D$51</definedName>
    <definedName name="Brennstoffkategorien_deutsch">'[4]Technologiekat.+Sortierung'!$B$2:$B$51</definedName>
    <definedName name="brot" hidden="1">{"'Verkehr-Personen'!$A$5:$J$26"}</definedName>
    <definedName name="Bruno" hidden="1">{"'Verkehr-Personen'!$A$5:$J$26"}</definedName>
    <definedName name="brunokommt" hidden="1">{"'Verkehr-Personen'!$A$5:$J$26"}</definedName>
    <definedName name="brunokommtbald" hidden="1">{"'Verkehr-Personen'!$A$5:$J$26"}</definedName>
    <definedName name="brunoossososoososos" hidden="1">{"'Verkehr-Personen'!$A$5:$J$26"}</definedName>
    <definedName name="brustkrebs" hidden="1">{"'Verkehr-Personen'!$A$5:$J$26"}</definedName>
    <definedName name="bsmarckle" hidden="1">{"'Verkehr-Personen'!$A$5:$J$26"}</definedName>
    <definedName name="bycicle" hidden="1">{"'Verkehr-Personen'!$A$5:$J$26"}</definedName>
    <definedName name="callas" hidden="1">{"'Verkehr-Personen'!$A$5:$J$26"}</definedName>
    <definedName name="callasle" hidden="1">{"'Verkehr-Personen'!$A$5:$J$26"}</definedName>
    <definedName name="ccc" hidden="1">{"'Verkehr-Personen'!$A$5:$J$26"}</definedName>
    <definedName name="ccccccccccccc" hidden="1">{"'Verkehr-Personen'!$A$5:$J$26"}</definedName>
    <definedName name="cccccccccccccc" hidden="1">{"'Verkehr-Personen'!$A$5:$J$26"}</definedName>
    <definedName name="chen" hidden="1">{"'Verkehr-Personen'!$A$5:$J$26"}</definedName>
    <definedName name="Chris" hidden="1">{"'Verkehr-Personen'!$A$5:$J$26"}</definedName>
    <definedName name="citroen" hidden="1">{"'Verkehr-Personen'!$A$5:$J$26"}</definedName>
    <definedName name="CO2_EF_CoalRes">#REF!</definedName>
    <definedName name="CO2_EF_GasOil">#REF!</definedName>
    <definedName name="CO2_EF_NatGas">#REF!</definedName>
    <definedName name="cola" hidden="1">{"'Verkehr-Personen'!$A$5:$J$26"}</definedName>
    <definedName name="coladdd" hidden="1">{"'Verkehr-Personen'!$A$5:$J$26"}</definedName>
    <definedName name="collalslslsls" hidden="1">{"'Verkehr-Personen'!$A$5:$J$26"}</definedName>
    <definedName name="Conny" hidden="1">{"'Verkehr-Personen'!$A$5:$J$26"}</definedName>
    <definedName name="CRF_CountryName">[5]Sheet1!$C$4</definedName>
    <definedName name="CRF_InventoryYear">[5]Sheet1!$C$6</definedName>
    <definedName name="CRF_Submission">[5]Sheet1!$C$30</definedName>
    <definedName name="CRF_Table10s5_Main1">#REF!</definedName>
    <definedName name="CRF_Table10s5_Main2">#REF!</definedName>
    <definedName name="CRF_Table3.A_D_Doc">'[5]Table3.A-D'!#REF!</definedName>
    <definedName name="CRF_Table3.B_a_s2_Add">#REF!</definedName>
    <definedName name="CRF_Table7_Main">#REF!</definedName>
    <definedName name="d" hidden="1">{"nach Förderung",#N/A,FALSE,"Länder Gesamt"}</definedName>
    <definedName name="dani" hidden="1">{"'Verkehr-Personen'!$A$5:$J$26"}</definedName>
    <definedName name="daniel" hidden="1">{"'Verkehr-Personen'!$A$5:$J$26"}</definedName>
    <definedName name="darmkrebs" hidden="1">{"'Verkehr-Personen'!$A$5:$J$26"}</definedName>
    <definedName name="dasistzumauswachsen" hidden="1">{"'Verkehr-Personen'!$A$5:$J$26"}</definedName>
    <definedName name="dasitpuppe" hidden="1">{"'Verkehr-Personen'!$A$5:$J$26"}</definedName>
    <definedName name="Daten01">OFFSET('[2]12_eingespE_Strom'!$C$10,0,0,COUNTA('[2]12_eingespE_Strom'!$C$10:$C$24),-1)</definedName>
    <definedName name="Daten02">OFFSET('[2]12_eingespE_Strom'!$D$10,0,0,COUNTA('[2]12_eingespE_Strom'!$D$10:$D$24),-1)</definedName>
    <definedName name="Daten03">OFFSET('[2]12_eingespE_Strom'!$E$10,0,0,COUNTA('[2]12_eingespE_Strom'!$E$10:$E$24),-1)</definedName>
    <definedName name="Daten04">OFFSET('[2]12_eingespE_Strom'!$F$10,0,0,COUNTA('[2]12_eingespE_Strom'!$F$10:$F$24),-1)</definedName>
    <definedName name="Daten05">OFFSET('[2]12_eingespE_Strom'!$G$10,0,0,COUNTA('[2]12_eingespE_Strom'!$G$10:$G$24),-1)</definedName>
    <definedName name="Daten06">OFFSET('[2]12_eingespE_Strom'!$H$10,0,0,COUNTA('[2]12_eingespE_Strom'!$H$10:$H$24),-1)</definedName>
    <definedName name="Daten07">OFFSET('[2]12_eingespE_Strom'!$I$10,0,0,COUNTA('[2]12_eingespE_Strom'!$I$10:$I$24),-1)</definedName>
    <definedName name="Daten08">OFFSET('[2]12_eingespE_Strom'!$J$10,0,0,COUNTA('[2]12_eingespE_Strom'!$J$10:$J$24),-1)</definedName>
    <definedName name="Daten09">OFFSET('[2]12_eingespE_Strom'!$K$10,0,0,COUNTA('[2]12_eingespE_Strom'!$K$10:$K$24),-1)</definedName>
    <definedName name="Daten10">OFFSET('[2]12_eingespE_Strom'!$L$10,0,0,COUNTA('[2]12_eingespE_Strom'!$L$10:$L$24),-1)</definedName>
    <definedName name="dddd" hidden="1">{"'Verkehr-Personen'!$A$5:$J$26"}</definedName>
    <definedName name="dddddddddddddddoof" hidden="1">{"'Verkehr-Personen'!$A$5:$J$26"}</definedName>
    <definedName name="dddddddddddddpeope" hidden="1">{"'Verkehr-Personen'!$A$5:$J$26"}</definedName>
    <definedName name="ddddrrr" hidden="1">{"'Verkehr-Personen'!$A$5:$J$26"}</definedName>
    <definedName name="dddoooooooooood" hidden="1">{"'Verkehr-Personen'!$A$5:$J$26"}</definedName>
    <definedName name="decke" hidden="1">{"'Verkehr-Personen'!$A$5:$J$26"}</definedName>
    <definedName name="deinle" hidden="1">{"'Verkehr-Personen'!$A$5:$J$26"}</definedName>
    <definedName name="deristdoffff" hidden="1">{"'Verkehr-Personen'!$A$5:$J$26"}</definedName>
    <definedName name="dfgd" hidden="1">{"'Verkehr-Personen'!$A$5:$J$26"}</definedName>
    <definedName name="dfsd" hidden="1">{"'Verkehr-Personen'!$A$5:$J$26"}</definedName>
    <definedName name="dick" hidden="1">{"'Verkehr-Personen'!$A$5:$J$26"}</definedName>
    <definedName name="dicklich" hidden="1">{"'Verkehr-Personen'!$A$5:$J$26"}</definedName>
    <definedName name="didididide" hidden="1">{"'Verkehr-Personen'!$A$5:$J$26"}</definedName>
    <definedName name="Dieter" hidden="1">{"'Verkehr-Personen'!$A$5:$J$26"}</definedName>
    <definedName name="diewohnen" hidden="1">{"'Verkehr-Personen'!$A$5:$J$26"}</definedName>
    <definedName name="Diff" hidden="1">{"'Verkehr-Personen'!$A$5:$J$26"}</definedName>
    <definedName name="doch" hidden="1">{"'Verkehr-Personen'!$A$5:$J$26"}</definedName>
    <definedName name="doddddddddddddddddddddd" hidden="1">{"'Verkehr-Personen'!$A$5:$J$26"}</definedName>
    <definedName name="dof" hidden="1">{"'Verkehr-Personen'!$A$5:$J$26"}</definedName>
    <definedName name="dofile" hidden="1">{"'Verkehr-Personen'!$A$5:$J$26"}</definedName>
    <definedName name="dofundbleod" hidden="1">{"'Verkehr-Personen'!$A$5:$J$26"}</definedName>
    <definedName name="dofunddaemlich" hidden="1">{"'Verkehr-Personen'!$A$5:$J$26"}</definedName>
    <definedName name="Dooof" hidden="1">{"'Verkehr-Personen'!$A$5:$J$26"}</definedName>
    <definedName name="dorenhecke" hidden="1">{"'Verkehr-Personen'!$A$5:$J$26"}</definedName>
    <definedName name="dpppppppppppp" hidden="1">{"'Verkehr-Personen'!$A$5:$J$26"}</definedName>
    <definedName name="drehen" hidden="1">{"'Verkehr-Personen'!$A$5:$J$26"}</definedName>
    <definedName name="drrdrtirt" hidden="1">{"'Verkehr-Personen'!$A$5:$J$26"}</definedName>
    <definedName name="drtzfgjh" hidden="1">{"'Verkehr-Personen'!$A$5:$J$26"}</definedName>
    <definedName name="dummundbloed" hidden="1">{"'Verkehr-Personen'!$A$5:$J$26"}</definedName>
    <definedName name="dunkelrot" hidden="1">{"'Verkehr-Personen'!$A$5:$J$26"}</definedName>
    <definedName name="dunkelrotbraun" hidden="1">{"'Verkehr-Personen'!$A$5:$J$26"}</definedName>
    <definedName name="dunkelrotglelb" hidden="1">{"'Verkehr-Personen'!$A$5:$J$26"}</definedName>
    <definedName name="dyx" hidden="1">{"'Verkehr-Personen'!$A$5:$J$26"}</definedName>
    <definedName name="e" hidden="1">{"nach Ländern",#N/A,FALSE,"Länder Gesamt"}</definedName>
    <definedName name="Edith" hidden="1">{"'Verkehr-Personen'!$A$5:$J$26"}</definedName>
    <definedName name="eeeeeeeeeee" hidden="1">{"'Verkehr-Personen'!$A$5:$J$26"}</definedName>
    <definedName name="EF_Erdgas">[4]Ergebnisblatt!$W$89</definedName>
    <definedName name="eff">'[6]costs - data'!$B$18</definedName>
    <definedName name="efrzfrz" hidden="1">{"'Verkehr-Personen'!$A$5:$J$26"}</definedName>
    <definedName name="egdf" hidden="1">{"'Verkehr-Personen'!$A$5:$J$26"}</definedName>
    <definedName name="egfd" hidden="1">{"'Verkehr-Personen'!$A$5:$J$26"}</definedName>
    <definedName name="einkauf" hidden="1">{"'Verkehr-Personen'!$A$5:$J$26"}</definedName>
    <definedName name="einkaufen" hidden="1">{"'Verkehr-Personen'!$A$5:$J$26"}</definedName>
    <definedName name="elsasser" hidden="1">{"'Verkehr-Personen'!$A$5:$J$26"}</definedName>
    <definedName name="embolie" hidden="1">{"'Verkehr-Personen'!$A$5:$J$26"}</definedName>
    <definedName name="enelbert" hidden="1">{"'Verkehr-Personen'!$A$5:$J$26"}</definedName>
    <definedName name="erdfb" hidden="1">{"'Verkehr-Personen'!$A$5:$J$26"}</definedName>
    <definedName name="erdfbxc" hidden="1">{"'Verkehr-Personen'!$A$5:$J$26"}</definedName>
    <definedName name="erdxc" hidden="1">{"'Verkehr-Personen'!$A$5:$J$26"}</definedName>
    <definedName name="ERG" hidden="1">{"'Verkehr-Personen'!$A$5:$J$26"}</definedName>
    <definedName name="Ergebnisse_CO2">'[4]Ergebnisse - Überblick'!$A$161:$AZ$212</definedName>
    <definedName name="Ergebnisse_P">'[4]Ergebnisse - Überblick'!$A$267:$AZ$318</definedName>
    <definedName name="Ergebnisse_P_ohne_KR">'[4]Ergebnisse - Überblick'!$A$320:$AZ$371</definedName>
    <definedName name="Ergebnisse_PEV">'[4]Ergebnisse - Überblick'!$A$214:$AZ$265</definedName>
    <definedName name="Ergebnisse_Q">'[4]Ergebnisse - Überblick'!$A$108:$AZ$159</definedName>
    <definedName name="Ergebnisse_W">'[4]Ergebnisse - Überblick'!$A$2:$AZ$53</definedName>
    <definedName name="Ergebnisse_W_KWK">'[4]Ergebnisse - Überblick'!$A$55:$AZ$106</definedName>
    <definedName name="ernte" hidden="1">{"'Verkehr-Personen'!$A$5:$J$26"}</definedName>
    <definedName name="esdf" hidden="1">{"'Verkehr-Personen'!$A$5:$J$26"}</definedName>
    <definedName name="esele" hidden="1">{"'Verkehr-Personen'!$A$5:$J$26"}</definedName>
    <definedName name="esreicht" hidden="1">{"'Verkehr-Personen'!$A$5:$J$26"}</definedName>
    <definedName name="esreichtle" hidden="1">{"'Verkehr-Personen'!$A$5:$J$26"}</definedName>
    <definedName name="esreichtwirklich" hidden="1">{"'Verkehr-Personen'!$A$5:$J$26"}</definedName>
    <definedName name="esreichtwirklichun" hidden="1">{"'Verkehr-Personen'!$A$5:$J$26"}</definedName>
    <definedName name="esreichtwirklllll" hidden="1">{"'Verkehr-Personen'!$A$5:$J$26"}</definedName>
    <definedName name="esreichwirkli" hidden="1">{"'Verkehr-Personen'!$A$5:$J$26"}</definedName>
    <definedName name="eta_Kessel">[4]Ergebnisblatt!$X$89</definedName>
    <definedName name="etfg" hidden="1">{"'Verkehr-Personen'!$A$5:$J$26"}</definedName>
    <definedName name="ewsd" hidden="1">{"'Verkehr-Personen'!$A$5:$J$26"}</definedName>
    <definedName name="ewsdxc" hidden="1">{"'Verkehr-Personen'!$A$5:$J$26"}</definedName>
    <definedName name="ewsgdxvc" hidden="1">{"'Verkehr-Personen'!$A$5:$J$26"}</definedName>
    <definedName name="farttten" hidden="1">{"'Verkehr-Personen'!$A$5:$J$26"}</definedName>
    <definedName name="fcg" hidden="1">{"'Verkehr-Personen'!$A$5:$J$26"}</definedName>
    <definedName name="fehlerhaft" hidden="1">{"'Verkehr-Personen'!$A$5:$J$26"}</definedName>
    <definedName name="fenster" hidden="1">{"'Verkehr-Personen'!$A$5:$J$26"}</definedName>
    <definedName name="fensterle" hidden="1">{"'Verkehr-Personen'!$A$5:$J$26"}</definedName>
    <definedName name="fernsehen" hidden="1">{"'Verkehr-Personen'!$A$5:$J$26"}</definedName>
    <definedName name="ferro" hidden="1">{"'Verkehr-Personen'!$A$5:$J$26"}</definedName>
    <definedName name="fesr" hidden="1">{"'Verkehr-Personen'!$A$5:$J$26"}</definedName>
    <definedName name="fettte" hidden="1">{"'Verkehr-Personen'!$A$5:$J$26"}</definedName>
    <definedName name="fffdf" hidden="1">{"'Verkehr-Personen'!$A$5:$J$26"}</definedName>
    <definedName name="ffffle" hidden="1">{"'Verkehr-Personen'!$A$5:$J$26"}</definedName>
    <definedName name="fliegerle" hidden="1">{"'Verkehr-Personen'!$A$5:$J$26"}</definedName>
    <definedName name="flugzeug" hidden="1">{"'Verkehr-Personen'!$A$5:$J$26"}</definedName>
    <definedName name="forst" hidden="1">{"'Verkehr-Personen'!$A$5:$J$26"}</definedName>
    <definedName name="foto" hidden="1">{"'Verkehr-Personen'!$A$5:$J$26"}</definedName>
    <definedName name="franken" hidden="1">{"'Verkehr-Personen'!$A$5:$J$26"}</definedName>
    <definedName name="Franz" hidden="1">{"'Verkehr-Personen'!$A$5:$J$26"}</definedName>
    <definedName name="franzle" hidden="1">{"'Verkehr-Personen'!$A$5:$J$26"}</definedName>
    <definedName name="fraugraefin" hidden="1">{"'Verkehr-Personen'!$A$5:$J$26"}</definedName>
    <definedName name="friederich" hidden="1">{"'Verkehr-Personen'!$A$5:$J$26"}</definedName>
    <definedName name="Fritz" hidden="1">{"'Verkehr-Personen'!$A$5:$J$26"}</definedName>
    <definedName name="fruehling" hidden="1">{"'Verkehr-Personen'!$A$5:$J$26"}</definedName>
    <definedName name="fruheherbst" hidden="1">{"'Verkehr-Personen'!$A$5:$J$26"}</definedName>
    <definedName name="fuehlen" hidden="1">{"'Verkehr-Personen'!$A$5:$J$26"}</definedName>
    <definedName name="fuesse" hidden="1">{"'Verkehr-Personen'!$A$5:$J$26"}</definedName>
    <definedName name="gabriele" hidden="1">{"'Verkehr-Personen'!$A$5:$J$26"}</definedName>
    <definedName name="gabrieleferro" hidden="1">{"'Verkehr-Personen'!$A$5:$J$26"}</definedName>
    <definedName name="garbrudldldld" hidden="1">{"'Verkehr-Personen'!$A$5:$J$26"}</definedName>
    <definedName name="garbruek" hidden="1">{"'Verkehr-Personen'!$A$5:$J$26"}</definedName>
    <definedName name="gegeloiej" hidden="1">{"'Verkehr-Personen'!$A$5:$J$26"}</definedName>
    <definedName name="gelb" hidden="1">{"'Verkehr-Personen'!$A$5:$J$26"}</definedName>
    <definedName name="gelbswusurstt" hidden="1">{"'Verkehr-Personen'!$A$5:$J$26"}</definedName>
    <definedName name="gelbwurtst" hidden="1">{"'Verkehr-Personen'!$A$5:$J$26"}</definedName>
    <definedName name="gemuetttttllelele" hidden="1">{"'Verkehr-Personen'!$A$5:$J$26"}</definedName>
    <definedName name="gemutleie" hidden="1">{"'Verkehr-Personen'!$A$5:$J$26"}</definedName>
    <definedName name="gemutlicheeeeeee" hidden="1">{"'Verkehr-Personen'!$A$5:$J$26"}</definedName>
    <definedName name="germane" hidden="1">{"'Verkehr-Personen'!$A$5:$J$26"}</definedName>
    <definedName name="germanen" hidden="1">{"'Verkehr-Personen'!$A$5:$J$26"}</definedName>
    <definedName name="gescheidle" hidden="1">{"'Verkehr-Personen'!$A$5:$J$26"}</definedName>
    <definedName name="geschichtle" hidden="1">{"'Verkehr-Personen'!$A$5:$J$26"}</definedName>
    <definedName name="gestreift" hidden="1">{"'Verkehr-Personen'!$A$5:$J$26"}</definedName>
    <definedName name="Geweiter" hidden="1">{"'Verkehr-Personen'!$A$5:$J$26"}</definedName>
    <definedName name="gewitter" hidden="1">{"'Verkehr-Personen'!$A$5:$J$26"}</definedName>
    <definedName name="gges" hidden="1">{"'Verkehr-Personen'!$A$5:$J$26"}</definedName>
    <definedName name="glems" hidden="1">{"'Verkehr-Personen'!$A$5:$J$26"}</definedName>
    <definedName name="glemsle" hidden="1">{"'Verkehr-Personen'!$A$5:$J$26"}</definedName>
    <definedName name="glockenblume" hidden="1">{"'Verkehr-Personen'!$A$5:$J$26"}</definedName>
    <definedName name="glotzen" hidden="1">{"'Verkehr-Personen'!$A$5:$J$26"}</definedName>
    <definedName name="goethe" hidden="1">{"'Verkehr-Personen'!$A$5:$J$26"}</definedName>
    <definedName name="goethele" hidden="1">{"'Verkehr-Personen'!$A$5:$J$26"}</definedName>
    <definedName name="gotthardle" hidden="1">{"'Verkehr-Personen'!$A$5:$J$26"}</definedName>
    <definedName name="graf" hidden="1">{"'Verkehr-Personen'!$A$5:$J$26"}</definedName>
    <definedName name="grafle" hidden="1">{"'Verkehr-Personen'!$A$5:$J$26"}</definedName>
    <definedName name="Graphikdaten_KES">[4]Daten!$C$4:$CU$57</definedName>
    <definedName name="grauaugigig" hidden="1">{"'Verkehr-Personen'!$A$5:$J$26"}</definedName>
    <definedName name="griechen" hidden="1">{"'Verkehr-Personen'!$A$5:$J$26"}</definedName>
    <definedName name="griecheneee" hidden="1">{"'Verkehr-Personen'!$A$5:$J$26"}</definedName>
    <definedName name="griechenland" hidden="1">{"'Verkehr-Personen'!$A$5:$J$26"}</definedName>
    <definedName name="griechenlandddddddd" hidden="1">{"'Verkehr-Personen'!$A$5:$J$26"}</definedName>
    <definedName name="griechenlllsop" hidden="1">{"'Verkehr-Personen'!$A$5:$J$26"}</definedName>
    <definedName name="griechenrr" hidden="1">{"'Verkehr-Personen'!$A$5:$J$26"}</definedName>
    <definedName name="grieckk" hidden="1">{"'Verkehr-Personen'!$A$5:$J$26"}</definedName>
    <definedName name="griessss" hidden="1">{"'Verkehr-Personen'!$A$5:$J$26"}</definedName>
    <definedName name="grocjemöamd" hidden="1">{"'Verkehr-Personen'!$A$5:$J$26"}</definedName>
    <definedName name="grotagnda" hidden="1">{"'Verkehr-Personen'!$A$5:$J$26"}</definedName>
    <definedName name="gruen" hidden="1">{"'Verkehr-Personen'!$A$5:$J$26"}</definedName>
    <definedName name="gruenaegui" hidden="1">{"'Verkehr-Personen'!$A$5:$J$26"}</definedName>
    <definedName name="grunblau" hidden="1">{"'Verkehr-Personen'!$A$5:$J$26"}</definedName>
    <definedName name="gruneweiss" hidden="1">{"'Verkehr-Personen'!$A$5:$J$26"}</definedName>
    <definedName name="grungelb" hidden="1">{"'Verkehr-Personen'!$A$5:$J$26"}</definedName>
    <definedName name="gtvbjk" hidden="1">{"'Verkehr-Personen'!$A$5:$J$26"}</definedName>
    <definedName name="guetle" hidden="1">{"'Verkehr-Personen'!$A$5:$J$26"}</definedName>
    <definedName name="gut" hidden="1">{"'Verkehr-Personen'!$A$5:$J$26"}</definedName>
    <definedName name="gutle" hidden="1">{"'Verkehr-Personen'!$A$5:$J$26"}</definedName>
    <definedName name="GWP_HFC_125">#REF!</definedName>
    <definedName name="GWP_HFC_134a">#REF!</definedName>
    <definedName name="GWP_HFC_143a">#REF!</definedName>
    <definedName name="GWP_HFC_152a">#REF!</definedName>
    <definedName name="GWP_HFC_227ea">#REF!</definedName>
    <definedName name="GWP_HFC_23">#REF!</definedName>
    <definedName name="GWP_HFC_236fa">#REF!</definedName>
    <definedName name="GWP_HFC_245fa">#REF!</definedName>
    <definedName name="GWP_HFC_32">#REF!</definedName>
    <definedName name="GWP_HFC_365mfc">#REF!</definedName>
    <definedName name="GWP_HFC_43_10mee">#REF!</definedName>
    <definedName name="habs" hidden="1">{"'Verkehr-Personen'!$A$5:$J$26"}</definedName>
    <definedName name="habsburg" hidden="1">{"'Verkehr-Personen'!$A$5:$J$26"}</definedName>
    <definedName name="haeberle" hidden="1">{"'Verkehr-Personen'!$A$5:$J$26"}</definedName>
    <definedName name="hanna" hidden="1">{"'Verkehr-Personen'!$A$5:$J$26"}</definedName>
    <definedName name="hannele" hidden="1">{"'Verkehr-Personen'!$A$5:$J$26"}</definedName>
    <definedName name="haufle" hidden="1">{"'Verkehr-Personen'!$A$5:$J$26"}</definedName>
    <definedName name="hausle" hidden="1">{"'Verkehr-Personen'!$A$5:$J$26"}</definedName>
    <definedName name="hausleleinielein" hidden="1">{"'Verkehr-Personen'!$A$5:$J$26"}</definedName>
    <definedName name="hautkrebs" hidden="1">{"'Verkehr-Personen'!$A$5:$J$26"}</definedName>
    <definedName name="heckenle" hidden="1">{"'Verkehr-Personen'!$A$5:$J$26"}</definedName>
    <definedName name="heia" hidden="1">{"'Verkehr-Personen'!$A$5:$J$26"}</definedName>
    <definedName name="heinrich" hidden="1">{"'Verkehr-Personen'!$A$5:$J$26"}</definedName>
    <definedName name="HeizwertGaHa">[7]Parameter!$D$8</definedName>
    <definedName name="HeizwertInden">[7]Parameter!$D$7</definedName>
    <definedName name="HeizwertL">[7]Parameter!$D$6</definedName>
    <definedName name="HeizwertMD">[7]Parameter!$D$5</definedName>
    <definedName name="HeizwertRL">[7]Parameter!$D$4</definedName>
    <definedName name="heldelfingen" hidden="1">{"'Verkehr-Personen'!$A$5:$J$26"}</definedName>
    <definedName name="hemmingway" hidden="1">{"'Verkehr-Personen'!$A$5:$J$26"}</definedName>
    <definedName name="herbst" hidden="1">{"'Verkehr-Personen'!$A$5:$J$26"}</definedName>
    <definedName name="herzkrebs" hidden="1">{"'Verkehr-Personen'!$A$5:$J$26"}</definedName>
    <definedName name="herzlogle" hidden="1">{"'Verkehr-Personen'!$A$5:$J$26"}</definedName>
    <definedName name="herzog" hidden="1">{"'Verkehr-Personen'!$A$5:$J$26"}</definedName>
    <definedName name="heumaden" hidden="1">{"'Verkehr-Personen'!$A$5:$J$26"}</definedName>
    <definedName name="heunenenen" hidden="1">{"'Verkehr-Personen'!$A$5:$J$26"}</definedName>
    <definedName name="hg" hidden="1">{"'Verkehr-Personen'!$A$5:$J$26"}</definedName>
    <definedName name="hhhhhhhhhhh" hidden="1">{"'Verkehr-Personen'!$A$5:$J$26"}</definedName>
    <definedName name="himmel" hidden="1">{"'Verkehr-Personen'!$A$5:$J$26"}</definedName>
    <definedName name="hintern" hidden="1">{"'Verkehr-Personen'!$A$5:$J$26"}</definedName>
    <definedName name="hirsche" hidden="1">{"'Verkehr-Personen'!$A$5:$J$26"}</definedName>
    <definedName name="hl" hidden="1">{"'Verkehr-Personen'!$A$5:$J$26"}</definedName>
    <definedName name="hocker" hidden="1">{"'Verkehr-Personen'!$A$5:$J$26"}</definedName>
    <definedName name="hoclkerll" hidden="1">{"'Verkehr-Personen'!$A$5:$J$26"}</definedName>
    <definedName name="hoeren" hidden="1">{"'Verkehr-Personen'!$A$5:$J$26"}</definedName>
    <definedName name="hohen" hidden="1">{"'Verkehr-Personen'!$A$5:$J$26"}</definedName>
    <definedName name="hohenzoll" hidden="1">{"'Verkehr-Personen'!$A$5:$J$26"}</definedName>
    <definedName name="hohenzollern" hidden="1">{"'Verkehr-Personen'!$A$5:$J$26"}</definedName>
    <definedName name="ht" hidden="1">{"'Verkehr-Personen'!$A$5:$J$26"}</definedName>
    <definedName name="HTML_CodePage" hidden="1">1252</definedName>
    <definedName name="HTML_Control" hidden="1">{"'Verkehr-Personen'!$A$5:$J$26"}</definedName>
    <definedName name="HTML_Description" hidden="1">""</definedName>
    <definedName name="HTML_Email" hidden="1">""</definedName>
    <definedName name="HTML_Header" hidden="1">"Verkehr-Personen"</definedName>
    <definedName name="HTML_LastUpdate" hidden="1">"08-11-00"</definedName>
    <definedName name="HTML_LineAfter" hidden="1">FALSE</definedName>
    <definedName name="HTML_LineBefore" hidden="1">FALSE</definedName>
    <definedName name="HTML_Name" hidden="1">"Uwe R. Fritsche"</definedName>
    <definedName name="HTML_OBDlg2" hidden="1">TRUE</definedName>
    <definedName name="HTML_OBDlg4" hidden="1">TRUE</definedName>
    <definedName name="HTML_OS" hidden="1">0</definedName>
    <definedName name="HTML_PathFile" hidden="1">"D:\Archiv\G4-results Verkehr-P.htm"</definedName>
    <definedName name="HTML_Title" hidden="1">"G4-ergebnisse"</definedName>
    <definedName name="hubschraubern" hidden="1">{"'Verkehr-Personen'!$A$5:$J$26"}</definedName>
    <definedName name="huehnle" hidden="1">{"'Verkehr-Personen'!$A$5:$J$26"}</definedName>
    <definedName name="huendle" hidden="1">{"'Verkehr-Personen'!$A$5:$J$26"}</definedName>
    <definedName name="humbolde" hidden="1">{"'Verkehr-Personen'!$A$5:$J$26"}</definedName>
    <definedName name="hund" hidden="1">{"'Verkehr-Personen'!$A$5:$J$26"}</definedName>
    <definedName name="hundle" hidden="1">{"'Verkehr-Personen'!$A$5:$J$26"}</definedName>
    <definedName name="hunnen" hidden="1">{"'Verkehr-Personen'!$A$5:$J$26"}</definedName>
    <definedName name="i" hidden="1">{"'Verkehr-Personen'!$A$5:$J$26"}</definedName>
    <definedName name="icheerdverrueckt" hidden="1">{"'Verkehr-Personen'!$A$5:$J$26"}</definedName>
    <definedName name="ichhabedieschnauzevoll" hidden="1">{"'Verkehr-Personen'!$A$5:$J$26"}</definedName>
    <definedName name="ichwillnichtmehr" hidden="1">{"'Verkehr-Personen'!$A$5:$J$26"}</definedName>
    <definedName name="igitt" hidden="1">{"'Verkehr-Personen'!$A$5:$J$26"}</definedName>
    <definedName name="ihrle" hidden="1">{"'Verkehr-Personen'!$A$5:$J$26"}</definedName>
    <definedName name="iii" hidden="1">{"'Verkehr-Personen'!$A$5:$J$26"}</definedName>
    <definedName name="iiihgz" hidden="1">{"'Verkehr-Personen'!$A$5:$J$26"}</definedName>
    <definedName name="iiiii" hidden="1">{"'Verkehr-Personen'!$A$5:$J$26"}</definedName>
    <definedName name="iiiiiiiiiiiiiiiiiiii" hidden="1">{"'Verkehr-Personen'!$A$5:$J$26"}</definedName>
    <definedName name="iiiiiiiiiiiiiiiiiiiiiiiiiii" hidden="1">{"'Verkehr-Personen'!$A$5:$J$26"}</definedName>
    <definedName name="ilkm" hidden="1">{"'Verkehr-Personen'!$A$5:$J$26"}</definedName>
    <definedName name="Ilse" hidden="1">{"'Verkehr-Personen'!$A$5:$J$26"}</definedName>
    <definedName name="interpolieren">[8]M!$A$1</definedName>
    <definedName name="ioutt" hidden="1">{"'Verkehr-Personen'!$A$5:$J$26"}</definedName>
    <definedName name="irhle" hidden="1">{"'Verkehr-Personen'!$A$5:$J$26"}</definedName>
    <definedName name="irm" hidden="1">{"'Verkehr-Personen'!$A$5:$J$26"}</definedName>
    <definedName name="italien" hidden="1">{"'Verkehr-Personen'!$A$5:$J$26"}</definedName>
    <definedName name="itititi" hidden="1">{"'Verkehr-Personen'!$A$5:$J$26"}</definedName>
    <definedName name="itititititi" hidden="1">{"'Verkehr-Personen'!$A$5:$J$26"}</definedName>
    <definedName name="iuzt" hidden="1">{"'Verkehr-Personen'!$A$5:$J$26"}</definedName>
    <definedName name="iuztrmnbvc" hidden="1">{"'Verkehr-Personen'!$A$5:$J$26"}</definedName>
    <definedName name="izrew" hidden="1">{"'Verkehr-Personen'!$A$5:$J$26"}</definedName>
    <definedName name="jakobus" hidden="1">{"'Verkehr-Personen'!$A$5:$J$26"}</definedName>
    <definedName name="Jantzer" hidden="1">{"'Verkehr-Personen'!$A$5:$J$26"}</definedName>
    <definedName name="jaohann" hidden="1">{"'Verkehr-Personen'!$A$5:$J$26"}</definedName>
    <definedName name="jesusle" hidden="1">{"'Verkehr-Personen'!$A$5:$J$26"}</definedName>
    <definedName name="jeztnicht" hidden="1">{"'Verkehr-Personen'!$A$5:$J$26"}</definedName>
    <definedName name="jghgkri" hidden="1">{"'Verkehr-Personen'!$A$5:$J$26"}</definedName>
    <definedName name="jghz" hidden="1">{"'Verkehr-Personen'!$A$5:$J$26"}</definedName>
    <definedName name="jjsaöjas" hidden="1">{"'Verkehr-Personen'!$A$5:$J$26"}</definedName>
    <definedName name="joachim" hidden="1">{"'Verkehr-Personen'!$A$5:$J$26"}</definedName>
    <definedName name="Joha" hidden="1">{"'Verkehr-Personen'!$A$5:$J$26"}</definedName>
    <definedName name="johanna" hidden="1">{"'Verkehr-Personen'!$A$5:$J$26"}</definedName>
    <definedName name="johannabett" hidden="1">{"'Verkehr-Personen'!$A$5:$J$26"}</definedName>
    <definedName name="johannd" hidden="1">{"'Verkehr-Personen'!$A$5:$J$26"}</definedName>
    <definedName name="johannnnnna" hidden="1">{"'Verkehr-Personen'!$A$5:$J$26"}</definedName>
    <definedName name="johnannawie" hidden="1">{"'Verkehr-Personen'!$A$5:$J$26"}</definedName>
    <definedName name="Josef" hidden="1">{"'Verkehr-Personen'!$A$5:$J$26"}</definedName>
    <definedName name="josefle" hidden="1">{"'Verkehr-Personen'!$A$5:$J$26"}</definedName>
    <definedName name="jqes" hidden="1">{"'Verkehr-Personen'!$A$5:$J$26"}</definedName>
    <definedName name="jublen" hidden="1">{"'Verkehr-Personen'!$A$5:$J$26"}</definedName>
    <definedName name="judas" hidden="1">{"'Verkehr-Personen'!$A$5:$J$26"}</definedName>
    <definedName name="Juergen" hidden="1">{"'Verkehr-Personen'!$A$5:$J$26"}</definedName>
    <definedName name="JUpp" hidden="1">{"'Verkehr-Personen'!$A$5:$J$26"}</definedName>
    <definedName name="kaetzle" hidden="1">{"'Verkehr-Personen'!$A$5:$J$26"}</definedName>
    <definedName name="kaiser" hidden="1">{"'Verkehr-Personen'!$A$5:$J$26"}</definedName>
    <definedName name="kaiserlel" hidden="1">{"'Verkehr-Personen'!$A$5:$J$26"}</definedName>
    <definedName name="kaopfab" hidden="1">{"'Verkehr-Personen'!$A$5:$J$26"}</definedName>
    <definedName name="kariert" hidden="1">{"'Verkehr-Personen'!$A$5:$J$26"}</definedName>
    <definedName name="karl" hidden="1">{"'Verkehr-Personen'!$A$5:$J$26"}</definedName>
    <definedName name="kartoeffel" hidden="1">{"'Verkehr-Personen'!$A$5:$J$26"}</definedName>
    <definedName name="kartoffel" hidden="1">{"'Verkehr-Personen'!$A$5:$J$26"}</definedName>
    <definedName name="kddkkdk" hidden="1">{"'Verkehr-Personen'!$A$5:$J$26"}</definedName>
    <definedName name="kdues" hidden="1">{"'Verkehr-Personen'!$A$5:$J$26"}</definedName>
    <definedName name="kegeln" hidden="1">{"'Verkehr-Personen'!$A$5:$J$26"}</definedName>
    <definedName name="keindle" hidden="1">{"'Verkehr-Personen'!$A$5:$J$26"}</definedName>
    <definedName name="kelten" hidden="1">{"'Verkehr-Personen'!$A$5:$J$26"}</definedName>
    <definedName name="Kerl" hidden="1">{"'Verkehr-Personen'!$A$5:$J$26"}</definedName>
    <definedName name="kersch" hidden="1">{"'Verkehr-Personen'!$A$5:$J$26"}</definedName>
    <definedName name="khgkhkh" hidden="1">{"'Verkehr-Personen'!$A$5:$J$26"}</definedName>
    <definedName name="kind" hidden="1">{"'Verkehr-Personen'!$A$5:$J$26"}</definedName>
    <definedName name="kindeinchen" hidden="1">{"'Verkehr-Personen'!$A$5:$J$26"}</definedName>
    <definedName name="kindle" hidden="1">{"'Verkehr-Personen'!$A$5:$J$26"}</definedName>
    <definedName name="kindleinchen" hidden="1">{"'Verkehr-Personen'!$A$5:$J$26"}</definedName>
    <definedName name="kirstin" hidden="1">{"'Verkehr-Personen'!$A$5:$J$26"}</definedName>
    <definedName name="kirte" hidden="1">{"'Verkehr-Personen'!$A$5:$J$26"}</definedName>
    <definedName name="kjkjkj" hidden="1">{"'Verkehr-Personen'!$A$5:$J$26"}</definedName>
    <definedName name="kjkjkjkgg" hidden="1">{"'Verkehr-Personen'!$A$5:$J$26"}</definedName>
    <definedName name="kjkjkjkjkjjj" hidden="1">{"'Verkehr-Personen'!$A$5:$J$26"}</definedName>
    <definedName name="kjkjuiz" hidden="1">{"'Verkehr-Personen'!$A$5:$J$26"}</definedName>
    <definedName name="kjkzoew" hidden="1">{"'Verkehr-Personen'!$A$5:$J$26"}</definedName>
    <definedName name="kk" hidden="1">{"'Verkehr-Personen'!$A$5:$J$26"}</definedName>
    <definedName name="kkk" hidden="1">{"'Verkehr-Personen'!$A$5:$J$26"}</definedName>
    <definedName name="kkkkk" hidden="1">{"'Verkehr-Personen'!$A$5:$J$26"}</definedName>
    <definedName name="kköüöü" hidden="1">{"'Verkehr-Personen'!$A$5:$J$26"}</definedName>
    <definedName name="klau" hidden="1">{"'Verkehr-Personen'!$A$5:$J$26"}</definedName>
    <definedName name="Klaus" hidden="1">{"'Verkehr-Personen'!$A$5:$J$26"}</definedName>
    <definedName name="Klauspeter" hidden="1">{"'Verkehr-Personen'!$A$5:$J$26"}</definedName>
    <definedName name="kleid" hidden="1">{"'Verkehr-Personen'!$A$5:$J$26"}</definedName>
    <definedName name="kleinundblond" hidden="1">{"'Verkehr-Personen'!$A$5:$J$26"}</definedName>
    <definedName name="klkj" hidden="1">{"'Verkehr-Personen'!$A$5:$J$26"}</definedName>
    <definedName name="koenig" hidden="1">{"'Verkehr-Personen'!$A$5:$J$26"}</definedName>
    <definedName name="koersch" hidden="1">{"'Verkehr-Personen'!$A$5:$J$26"}</definedName>
    <definedName name="komputerle" hidden="1">{"'Verkehr-Personen'!$A$5:$J$26"}</definedName>
    <definedName name="kopf" hidden="1">{"'Verkehr-Personen'!$A$5:$J$26"}</definedName>
    <definedName name="kopfab" hidden="1">{"'Verkehr-Personen'!$A$5:$J$26"}</definedName>
    <definedName name="kopff" hidden="1">{"'Verkehr-Personen'!$A$5:$J$26"}</definedName>
    <definedName name="kopfffab" hidden="1">{"'Verkehr-Personen'!$A$5:$J$26"}</definedName>
    <definedName name="krach" hidden="1">{"'Verkehr-Personen'!$A$5:$J$26"}</definedName>
    <definedName name="kraut" hidden="1">{"'Verkehr-Personen'!$A$5:$J$26"}</definedName>
    <definedName name="krebse" hidden="1">{"'Verkehr-Personen'!$A$5:$J$26"}</definedName>
    <definedName name="krippenle" hidden="1">{"'Verkehr-Personen'!$A$5:$J$26"}</definedName>
    <definedName name="ksajfö" hidden="1">{"'Verkehr-Personen'!$A$5:$J$26"}</definedName>
    <definedName name="Kudret" hidden="1">{"'Verkehr-Personen'!$A$5:$J$26"}</definedName>
    <definedName name="kuhftap" hidden="1">{"'Verkehr-Personen'!$A$5:$J$26"}</definedName>
    <definedName name="kuhfu" hidden="1">{"'Verkehr-Personen'!$A$5:$J$26"}</definedName>
    <definedName name="kumpf" hidden="1">{"'Verkehr-Personen'!$A$5:$J$26"}</definedName>
    <definedName name="kunsterle" hidden="1">{"'Verkehr-Personen'!$A$5:$J$26"}</definedName>
    <definedName name="kusnnsopz" hidden="1">{"'Verkehr-Personen'!$A$5:$J$26"}</definedName>
    <definedName name="laendle" hidden="1">{"'Verkehr-Personen'!$A$5:$J$26"}</definedName>
    <definedName name="laödl" hidden="1">{"'Verkehr-Personen'!$A$5:$J$26"}</definedName>
    <definedName name="laufen" hidden="1">{"'Verkehr-Personen'!$A$5:$J$26"}</definedName>
    <definedName name="leon" hidden="1">{"'Verkehr-Personen'!$A$5:$J$26"}</definedName>
    <definedName name="leonie" hidden="1">{"'Verkehr-Personen'!$A$5:$J$26"}</definedName>
    <definedName name="lesen" hidden="1">{"'Verkehr-Personen'!$A$5:$J$26"}</definedName>
    <definedName name="leten" hidden="1">{"'Verkehr-Personen'!$A$5:$J$26"}</definedName>
    <definedName name="liebeleute" hidden="1">{"'Verkehr-Personen'!$A$5:$J$26"}</definedName>
    <definedName name="liederlich" hidden="1">{"'Verkehr-Personen'!$A$5:$J$26"}</definedName>
    <definedName name="liste" hidden="1">{"'Verkehr-Personen'!$A$5:$J$26"}</definedName>
    <definedName name="Liste_Kategorien_PSz_IV">[4]Daten!$B$6:$B$58</definedName>
    <definedName name="listennn" hidden="1">{"'Verkehr-Personen'!$A$5:$J$26"}</definedName>
    <definedName name="llflfl" hidden="1">{"'Verkehr-Personen'!$A$5:$J$26"}</definedName>
    <definedName name="llllll" hidden="1">{"'Verkehr-Personen'!$A$5:$J$26"}</definedName>
    <definedName name="llllllllll" hidden="1">{"'Verkehr-Personen'!$A$5:$J$26"}</definedName>
    <definedName name="lllllllllllllll" hidden="1">{"'Verkehr-Personen'!$A$5:$J$26"}</definedName>
    <definedName name="loeten" hidden="1">{"'Verkehr-Personen'!$A$5:$J$26"}</definedName>
    <definedName name="louise" hidden="1">{"'Verkehr-Personen'!$A$5:$J$26"}</definedName>
    <definedName name="luftroehrenkrebs" hidden="1">{"'Verkehr-Personen'!$A$5:$J$26"}</definedName>
    <definedName name="lungen" hidden="1">{"'Verkehr-Personen'!$A$5:$J$26"}</definedName>
    <definedName name="lungenkrebs" hidden="1">{"'Verkehr-Personen'!$A$5:$J$26"}</definedName>
    <definedName name="lungentzuendung" hidden="1">{"'Verkehr-Personen'!$A$5:$J$26"}</definedName>
    <definedName name="ma" hidden="1">{"'Verkehr-Personen'!$A$5:$J$26"}</definedName>
    <definedName name="macle" hidden="1">{"'Verkehr-Personen'!$A$5:$J$26"}</definedName>
    <definedName name="magenkrebs" hidden="1">{"'Verkehr-Personen'!$A$5:$J$26"}</definedName>
    <definedName name="margot" hidden="1">{"'Verkehr-Personen'!$A$5:$J$26"}</definedName>
    <definedName name="maria" hidden="1">{"'Verkehr-Personen'!$A$5:$J$26"}</definedName>
    <definedName name="mariacallas" hidden="1">{"'Verkehr-Personen'!$A$5:$J$26"}</definedName>
    <definedName name="mariale" hidden="1">{"'Verkehr-Personen'!$A$5:$J$26"}</definedName>
    <definedName name="Marie" hidden="1">{"'Verkehr-Personen'!$A$5:$J$26"}</definedName>
    <definedName name="mariechen" hidden="1">{"'Verkehr-Personen'!$A$5:$J$26"}</definedName>
    <definedName name="marion" hidden="1">{"'Verkehr-Personen'!$A$5:$J$26"}</definedName>
    <definedName name="mark" hidden="1">{"'Verkehr-Personen'!$A$5:$J$26"}</definedName>
    <definedName name="markreber" hidden="1">{"'Verkehr-Personen'!$A$5:$J$26"}</definedName>
    <definedName name="mary" hidden="1">{"'Verkehr-Personen'!$A$5:$J$26"}</definedName>
    <definedName name="maryreberle" hidden="1">{"'Verkehr-Personen'!$A$5:$J$26"}</definedName>
    <definedName name="maximilian" hidden="1">{"'Verkehr-Personen'!$A$5:$J$26"}</definedName>
    <definedName name="maximiliane" hidden="1">{"'Verkehr-Personen'!$A$5:$J$26"}</definedName>
    <definedName name="mayreber" hidden="1">{"'Verkehr-Personen'!$A$5:$J$26"}</definedName>
    <definedName name="mefisto" hidden="1">{"'Verkehr-Personen'!$A$5:$J$26"}</definedName>
    <definedName name="mehreengele" hidden="1">{"'Verkehr-Personen'!$A$5:$J$26"}</definedName>
    <definedName name="mehringen" hidden="1">{"'Verkehr-Personen'!$A$5:$J$26"}</definedName>
    <definedName name="meier" hidden="1">{"'Verkehr-Personen'!$A$5:$J$26"}</definedName>
    <definedName name="meierle" hidden="1">{"'Verkehr-Personen'!$A$5:$J$26"}</definedName>
    <definedName name="meinle" hidden="1">{"'Verkehr-Personen'!$A$5:$J$26"}</definedName>
    <definedName name="mensch" hidden="1">{"'Verkehr-Personen'!$A$5:$J$26"}</definedName>
    <definedName name="ment" hidden="1">{"'Verkehr-Personen'!$A$5:$J$26"}</definedName>
    <definedName name="Menue_AllYears">#REF!</definedName>
    <definedName name="Menue_BaseYears">#REF!</definedName>
    <definedName name="Menue_TargetYears">#REF!</definedName>
    <definedName name="mercedes" hidden="1">{"'Verkehr-Personen'!$A$5:$J$26"}</definedName>
    <definedName name="mesterle" hidden="1">{"'Verkehr-Personen'!$A$5:$J$26"}</definedName>
    <definedName name="metzgerle" hidden="1">{"'Verkehr-Personen'!$A$5:$J$26"}</definedName>
    <definedName name="michael" hidden="1">{"'Verkehr-Personen'!$A$5:$J$26"}</definedName>
    <definedName name="michelengenll" hidden="1">{"'Verkehr-Personen'!$A$5:$J$26"}</definedName>
    <definedName name="Micht" hidden="1">{"'Verkehr-Personen'!$A$5:$J$26"}</definedName>
    <definedName name="Mikel" hidden="1">{"'Verkehr-Personen'!$A$5:$J$26"}</definedName>
    <definedName name="mistle" hidden="1">{"'Verkehr-Personen'!$A$5:$J$26"}</definedName>
    <definedName name="mmyl" hidden="1">{"'Verkehr-Personen'!$A$5:$J$26"}</definedName>
    <definedName name="mo" hidden="1">{"'Verkehr-Personen'!$A$5:$J$26"}</definedName>
    <definedName name="monika" hidden="1">{"'Verkehr-Personen'!$A$5:$J$26"}</definedName>
    <definedName name="Moses" hidden="1">{"'Verkehr-Personen'!$A$5:$J$26"}</definedName>
    <definedName name="motorraf" hidden="1">{"'Verkehr-Personen'!$A$5:$J$26"}</definedName>
    <definedName name="Muell" hidden="1">{"'Verkehr-Personen'!$A$5:$J$26"}</definedName>
    <definedName name="Mueller" hidden="1">{"'Verkehr-Personen'!$A$5:$J$26"}</definedName>
    <definedName name="muellerle" hidden="1">{"'Verkehr-Personen'!$A$5:$J$26"}</definedName>
    <definedName name="MultiplikatorCL">[9]Faktoren!$C$8</definedName>
    <definedName name="MultiplikatorNonCL">[9]Faktoren!$C$7</definedName>
    <definedName name="mzhmhmh" hidden="1">{"'Verkehr-Personen'!$A$5:$J$26"}</definedName>
    <definedName name="natur" hidden="1">{"'Verkehr-Personen'!$A$5:$J$26"}</definedName>
    <definedName name="nbmdrtzfgvb" hidden="1">{"'Verkehr-Personen'!$A$5:$J$26"}</definedName>
    <definedName name="neapel" hidden="1">{"'Verkehr-Personen'!$A$5:$J$26"}</definedName>
    <definedName name="nelke" hidden="1">{"'Verkehr-Personen'!$A$5:$J$26"}</definedName>
    <definedName name="nicht" hidden="1">{"'Verkehr-Personen'!$A$5:$J$26"}</definedName>
    <definedName name="niederzoll" hidden="1">{"'Verkehr-Personen'!$A$5:$J$26"}</definedName>
    <definedName name="nierenkrebs" hidden="1">{"'Verkehr-Personen'!$A$5:$J$26"}</definedName>
    <definedName name="njet" hidden="1">{"'Verkehr-Personen'!$A$5:$J$26"}</definedName>
    <definedName name="njetnein" hidden="1">{"'Verkehr-Personen'!$A$5:$J$26"}</definedName>
    <definedName name="njetnonyes" hidden="1">{"'Verkehr-Personen'!$A$5:$J$26"}</definedName>
    <definedName name="njnieptr" hidden="1">{"'Verkehr-Personen'!$A$5:$J$26"}</definedName>
    <definedName name="nnnnnnn" hidden="1">{"'Verkehr-Personen'!$A$5:$J$26"}</definedName>
    <definedName name="nnnnnnnnnnniii" hidden="1">{"'Verkehr-Personen'!$A$5:$J$26"}</definedName>
    <definedName name="nnnnnnnnnnnnnn" hidden="1">{"'Verkehr-Personen'!$A$5:$J$26"}</definedName>
    <definedName name="Noah" hidden="1">{"'Verkehr-Personen'!$A$5:$J$26"}</definedName>
    <definedName name="non" hidden="1">{"'Verkehr-Personen'!$A$5:$J$26"}</definedName>
    <definedName name="Norbert" hidden="1">{"'Verkehr-Personen'!$A$5:$J$26"}</definedName>
    <definedName name="not" hidden="1">{"'Verkehr-Personen'!$A$5:$J$26"}</definedName>
    <definedName name="notnonn" hidden="1">{"'Verkehr-Personen'!$A$5:$J$26"}</definedName>
    <definedName name="nottele" hidden="1">{"'Verkehr-Personen'!$A$5:$J$26"}</definedName>
    <definedName name="nudel" hidden="1">{"'Verkehr-Personen'!$A$5:$J$26"}</definedName>
    <definedName name="öäöäöä" hidden="1">{"'Verkehr-Personen'!$A$5:$J$26"}</definedName>
    <definedName name="oben" hidden="1">{"'Verkehr-Personen'!$A$5:$J$26"}</definedName>
    <definedName name="ocujeuzl" hidden="1">{"'Verkehr-Personen'!$A$5:$J$26"}</definedName>
    <definedName name="odxododo" hidden="1">{"'Verkehr-Personen'!$A$5:$J$26"}</definedName>
    <definedName name="oesterreich" hidden="1">{"'Verkehr-Personen'!$A$5:$J$26"}</definedName>
    <definedName name="ogotle" hidden="1">{"'Verkehr-Personen'!$A$5:$J$26"}</definedName>
    <definedName name="ogott" hidden="1">{"'Verkehr-Personen'!$A$5:$J$26"}</definedName>
    <definedName name="oioi" hidden="1">{"'Verkehr-Personen'!$A$5:$J$26"}</definedName>
    <definedName name="oioip" hidden="1">{"'Verkehr-Personen'!$A$5:$J$26"}</definedName>
    <definedName name="Olaf" hidden="1">{"'Verkehr-Personen'!$A$5:$J$26"}</definedName>
    <definedName name="ookkkffffff" hidden="1">{"'Verkehr-Personen'!$A$5:$J$26"}</definedName>
    <definedName name="ooo" hidden="1">{"'Verkehr-Personen'!$A$5:$J$26"}</definedName>
    <definedName name="oooo" hidden="1">{"'Verkehr-Personen'!$A$5:$J$26"}</definedName>
    <definedName name="ooooo" hidden="1">{"'Verkehr-Personen'!$A$5:$J$26"}</definedName>
    <definedName name="ooooooo" hidden="1">{"'Verkehr-Personen'!$A$5:$J$26"}</definedName>
    <definedName name="öööööööööööööö" hidden="1">{"'Verkehr-Personen'!$A$5:$J$26"}</definedName>
    <definedName name="ooooopzt" hidden="1">{"'Verkehr-Personen'!$A$5:$J$26"}</definedName>
    <definedName name="oooppppp" hidden="1">{"'Verkehr-Personen'!$A$5:$J$26"}</definedName>
    <definedName name="oouzt8" hidden="1">{"'Verkehr-Personen'!$A$5:$J$26"}</definedName>
    <definedName name="operle" hidden="1">{"'Verkehr-Personen'!$A$5:$J$26"}</definedName>
    <definedName name="ororjkfkmf" hidden="1">{"'Verkehr-Personen'!$A$5:$J$26"}</definedName>
    <definedName name="otto" hidden="1">{"'Verkehr-Personen'!$A$5:$J$26"}</definedName>
    <definedName name="oui" hidden="1">{"'Verkehr-Personen'!$A$5:$J$26"}</definedName>
    <definedName name="ouiuuztr" hidden="1">{"'Verkehr-Personen'!$A$5:$J$26"}</definedName>
    <definedName name="outi" hidden="1">{"'Verkehr-Personen'!$A$5:$J$26"}</definedName>
    <definedName name="parma" hidden="1">{"'Verkehr-Personen'!$A$5:$J$26"}</definedName>
    <definedName name="patrick" hidden="1">{"'Verkehr-Personen'!$A$5:$J$26"}</definedName>
    <definedName name="Peter" hidden="1">{"'Verkehr-Personen'!$A$5:$J$26"}</definedName>
    <definedName name="petrus" hidden="1">{"'Verkehr-Personen'!$A$5:$J$26"}</definedName>
    <definedName name="pfarrerle" hidden="1">{"'Verkehr-Personen'!$A$5:$J$26"}</definedName>
    <definedName name="Pferdle" hidden="1">{"'Verkehr-Personen'!$A$5:$J$26"}</definedName>
    <definedName name="Phillip" hidden="1">{"'Verkehr-Personen'!$A$5:$J$26"}</definedName>
    <definedName name="pit" hidden="1">{"'Verkehr-Personen'!$A$5:$J$26"}</definedName>
    <definedName name="pitpot" hidden="1">{"'Verkehr-Personen'!$A$5:$J$26"}</definedName>
    <definedName name="piztrewq" hidden="1">{"'Verkehr-Personen'!$A$5:$J$26"}</definedName>
    <definedName name="PJ_in_TJ">[4]Ergebnisblatt!$Y$91</definedName>
    <definedName name="plkjzr" hidden="1">{"'Verkehr-Personen'!$A$5:$J$26"}</definedName>
    <definedName name="plkplokm" hidden="1">{"'Verkehr-Personen'!$A$5:$J$26"}</definedName>
    <definedName name="pmjihz" hidden="1">{"'Verkehr-Personen'!$A$5:$J$26"}</definedName>
    <definedName name="poi" hidden="1">{"'Verkehr-Personen'!$A$5:$J$26"}</definedName>
    <definedName name="pooooooooooooo" hidden="1">{"'Verkehr-Personen'!$A$5:$J$26"}</definedName>
    <definedName name="popo" hidden="1">{"'Verkehr-Personen'!$A$5:$J$26"}</definedName>
    <definedName name="popole" hidden="1">{"'Verkehr-Personen'!$A$5:$J$26"}</definedName>
    <definedName name="popolein" hidden="1">{"'Verkehr-Personen'!$A$5:$J$26"}</definedName>
    <definedName name="popoleinchen" hidden="1">{"'Verkehr-Personen'!$A$5:$J$26"}</definedName>
    <definedName name="porsche" hidden="1">{"'Verkehr-Personen'!$A$5:$J$26"}</definedName>
    <definedName name="ppppppoo" hidden="1">{"'Verkehr-Personen'!$A$5:$J$26"}</definedName>
    <definedName name="ppppppppppppppppp" hidden="1">{"'Verkehr-Personen'!$A$5:$J$26"}</definedName>
    <definedName name="pppppppppppppppppppsss" hidden="1">{"'Verkehr-Personen'!$A$5:$J$26"}</definedName>
    <definedName name="prewei" hidden="1">{"'Verkehr-Personen'!$A$5:$J$26"}</definedName>
    <definedName name="prewi" hidden="1">{"'Verkehr-Personen'!$A$5:$J$26"}</definedName>
    <definedName name="prewo" hidden="1">{"'Verkehr-Personen'!$A$5:$J$26"}</definedName>
    <definedName name="prewu" hidden="1">{"'Verkehr-Personen'!$A$5:$J$26"}</definedName>
    <definedName name="privwi" hidden="1">{"'Verkehr-Personen'!$A$5:$J$26"}</definedName>
    <definedName name="probialld" hidden="1">{"'Verkehr-Personen'!$A$5:$J$26"}</definedName>
    <definedName name="prostatakrebs" hidden="1">{"'Verkehr-Personen'!$A$5:$J$26"}</definedName>
    <definedName name="prttyp" hidden="1">{"'Verkehr-Personen'!$A$5:$J$26"}</definedName>
    <definedName name="pummelig" hidden="1">{"'Verkehr-Personen'!$A$5:$J$26"}</definedName>
    <definedName name="pummmmmmel" hidden="1">{"'Verkehr-Personen'!$A$5:$J$26"}</definedName>
    <definedName name="pundelelal" hidden="1">{"'Verkehr-Personen'!$A$5:$J$26"}</definedName>
    <definedName name="puppe" hidden="1">{"'Verkehr-Personen'!$A$5:$J$26"}</definedName>
    <definedName name="putzetle" hidden="1">{"'Verkehr-Personen'!$A$5:$J$26"}</definedName>
    <definedName name="qadyvc" hidden="1">{"'Verkehr-Personen'!$A$5:$J$26"}</definedName>
    <definedName name="QAE" hidden="1">{"'Verkehr-Personen'!$A$5:$J$26"}</definedName>
    <definedName name="qaeydfv" hidden="1">{"'Verkehr-Personen'!$A$5:$J$26"}</definedName>
    <definedName name="qesfhn" hidden="1">{"'Verkehr-Personen'!$A$5:$J$26"}</definedName>
    <definedName name="qkjkl" hidden="1">{"'Verkehr-Personen'!$A$5:$J$26"}</definedName>
    <definedName name="qqq" hidden="1">{"'Verkehr-Personen'!$A$5:$J$26"}</definedName>
    <definedName name="qr" hidden="1">{"'Verkehr-Personen'!$A$5:$J$26"}</definedName>
    <definedName name="qwklwlk" hidden="1">{"'Verkehr-Personen'!$A$5:$J$26"}</definedName>
    <definedName name="QWSR" hidden="1">{"'Verkehr-Personen'!$A$5:$J$26"}</definedName>
    <definedName name="qwtsb" hidden="1">{"'Verkehr-Personen'!$A$5:$J$26"}</definedName>
    <definedName name="rdzjghv" hidden="1">{"'Verkehr-Personen'!$A$5:$J$26"}</definedName>
    <definedName name="reber" hidden="1">{"'Verkehr-Personen'!$A$5:$J$26"}</definedName>
    <definedName name="reberlllllotlt" hidden="1">{"'Verkehr-Personen'!$A$5:$J$26"}</definedName>
    <definedName name="Recorder">#REF!</definedName>
    <definedName name="regen" hidden="1">{"'Verkehr-Personen'!$A$5:$J$26"}</definedName>
    <definedName name="regenle" hidden="1">{"'Verkehr-Personen'!$A$5:$J$26"}</definedName>
    <definedName name="regenwetter" hidden="1">{"'Verkehr-Personen'!$A$5:$J$26"}</definedName>
    <definedName name="regenwurm" hidden="1">{"'Verkehr-Personen'!$A$5:$J$26"}</definedName>
    <definedName name="reichle" hidden="1">{"'Verkehr-Personen'!$A$5:$J$26"}</definedName>
    <definedName name="reis" hidden="1">{"'Verkehr-Personen'!$A$5:$J$26"}</definedName>
    <definedName name="reisssig" hidden="1">{"'Verkehr-Personen'!$A$5:$J$26"}</definedName>
    <definedName name="reiten" hidden="1">{"'Verkehr-Personen'!$A$5:$J$26"}</definedName>
    <definedName name="renault" hidden="1">{"'Verkehr-Personen'!$A$5:$J$26"}</definedName>
    <definedName name="rennenn" hidden="1">{"'Verkehr-Personen'!$A$5:$J$26"}</definedName>
    <definedName name="rennnnnnen" hidden="1">{"'Verkehr-Personen'!$A$5:$J$26"}</definedName>
    <definedName name="richtig" hidden="1">{"'Verkehr-Personen'!$A$5:$J$26"}</definedName>
    <definedName name="rohracker" hidden="1">{"'Verkehr-Personen'!$A$5:$J$26"}</definedName>
    <definedName name="rom" hidden="1">{"'Verkehr-Personen'!$A$5:$J$26"}</definedName>
    <definedName name="rose" hidden="1">{"'Verkehr-Personen'!$A$5:$J$26"}</definedName>
    <definedName name="rosenkohl" hidden="1">{"'Verkehr-Personen'!$A$5:$J$26"}</definedName>
    <definedName name="rosenkohlim" hidden="1">{"'Verkehr-Personen'!$A$5:$J$26"}</definedName>
    <definedName name="rosenrot" hidden="1">{"'Verkehr-Personen'!$A$5:$J$26"}</definedName>
    <definedName name="rostenrot" hidden="1">{"'Verkehr-Personen'!$A$5:$J$26"}</definedName>
    <definedName name="rot" hidden="1">{"'Verkehr-Personen'!$A$5:$J$26"}</definedName>
    <definedName name="rotblau" hidden="1">{"'Verkehr-Personen'!$A$5:$J$26"}</definedName>
    <definedName name="rotbraun" hidden="1">{"'Verkehr-Personen'!$A$5:$J$26"}</definedName>
    <definedName name="rotgelb" hidden="1">{"'Verkehr-Personen'!$A$5:$J$26"}</definedName>
    <definedName name="rotgruen" hidden="1">{"'Verkehr-Personen'!$A$5:$J$26"}</definedName>
    <definedName name="rotoel" hidden="1">{"'Verkehr-Personen'!$A$5:$J$26"}</definedName>
    <definedName name="rotrosa" hidden="1">{"'Verkehr-Personen'!$A$5:$J$26"}</definedName>
    <definedName name="rotrose" hidden="1">{"'Verkehr-Personen'!$A$5:$J$26"}</definedName>
    <definedName name="rotvilolett" hidden="1">{"'Verkehr-Personen'!$A$5:$J$26"}</definedName>
    <definedName name="roüawpsdjykv" hidden="1">{"'Verkehr-Personen'!$A$5:$J$26"}</definedName>
    <definedName name="rrrrr" hidden="1">{"'Verkehr-Personen'!$A$5:$J$26"}</definedName>
    <definedName name="rrrrrrrr" hidden="1">{"'Verkehr-Personen'!$A$5:$J$26"}</definedName>
    <definedName name="rrrrrrrrrr" hidden="1">{"'Verkehr-Personen'!$A$5:$J$26"}</definedName>
    <definedName name="saarlaender" hidden="1">{"'Verkehr-Personen'!$A$5:$J$26"}</definedName>
    <definedName name="sabine" hidden="1">{"'Verkehr-Personen'!$A$5:$J$26"}</definedName>
    <definedName name="sabinerin" hidden="1">{"'Verkehr-Personen'!$A$5:$J$26"}</definedName>
    <definedName name="saenger" hidden="1">{"'Verkehr-Personen'!$A$5:$J$26"}</definedName>
    <definedName name="saengerchen" hidden="1">{"'Verkehr-Personen'!$A$5:$J$26"}</definedName>
    <definedName name="saengerle" hidden="1">{"'Verkehr-Personen'!$A$5:$J$26"}</definedName>
    <definedName name="sakra" hidden="1">{"'Verkehr-Personen'!$A$5:$J$26"}</definedName>
    <definedName name="sas" hidden="1">{"'Verkehr-Personen'!$A$5:$J$26"}</definedName>
    <definedName name="satan" hidden="1">{"'Verkehr-Personen'!$A$5:$J$26"}</definedName>
    <definedName name="satansbrut" hidden="1">{"'Verkehr-Personen'!$A$5:$J$26"}</definedName>
    <definedName name="satansmensch" hidden="1">{"'Verkehr-Personen'!$A$5:$J$26"}</definedName>
    <definedName name="saubloed" hidden="1">{"'Verkehr-Personen'!$A$5:$J$26"}</definedName>
    <definedName name="sauerkrat" hidden="1">{"'Verkehr-Personen'!$A$5:$J$26"}</definedName>
    <definedName name="sauerkraut" hidden="1">{"'Verkehr-Personen'!$A$5:$J$26"}</definedName>
    <definedName name="schickeawald" hidden="1">{"'Verkehr-Personen'!$A$5:$J$26"}</definedName>
    <definedName name="schiller" hidden="1">{"'Verkehr-Personen'!$A$5:$J$26"}</definedName>
    <definedName name="schlingel" hidden="1">{"'Verkehr-Personen'!$A$5:$J$26"}</definedName>
    <definedName name="Schmidt" hidden="1">{"'Verkehr-Personen'!$A$5:$J$26"}</definedName>
    <definedName name="schnee" hidden="1">{"'Verkehr-Personen'!$A$5:$J$26"}</definedName>
    <definedName name="schneewittchen" hidden="1">{"'Verkehr-Personen'!$A$5:$J$26"}</definedName>
    <definedName name="schnuiuztre" hidden="1">{"'Verkehr-Personen'!$A$5:$J$26"}</definedName>
    <definedName name="schnupfen" hidden="1">{"'Verkehr-Personen'!$A$5:$J$26"}</definedName>
    <definedName name="schnurpit" hidden="1">{"'Verkehr-Personen'!$A$5:$J$26"}</definedName>
    <definedName name="Schott" hidden="1">{"'Verkehr-Personen'!$A$5:$J$26"}</definedName>
    <definedName name="schraenkle" hidden="1">{"'Verkehr-Personen'!$A$5:$J$26"}</definedName>
    <definedName name="schrauben" hidden="1">{"'Verkehr-Personen'!$A$5:$J$26"}</definedName>
    <definedName name="schreiberle" hidden="1">{"'Verkehr-Personen'!$A$5:$J$26"}</definedName>
    <definedName name="schutz" hidden="1">{"'Verkehr-Personen'!$A$5:$J$26"}</definedName>
    <definedName name="schwargle" hidden="1">{"'Verkehr-Personen'!$A$5:$J$26"}</definedName>
    <definedName name="schwartz" hidden="1">{"'Verkehr-Personen'!$A$5:$J$26"}</definedName>
    <definedName name="schwarz" hidden="1">{"'Verkehr-Personen'!$A$5:$J$26"}</definedName>
    <definedName name="schwarzblau" hidden="1">{"'Verkehr-Personen'!$A$5:$J$26"}</definedName>
    <definedName name="schwarzbraun" hidden="1">{"'Verkehr-Personen'!$A$5:$J$26"}</definedName>
    <definedName name="schwarzgelb" hidden="1">{"'Verkehr-Personen'!$A$5:$J$26"}</definedName>
    <definedName name="schwarzhaupt" hidden="1">{"'Verkehr-Personen'!$A$5:$J$26"}</definedName>
    <definedName name="schwarzrot" hidden="1">{"'Verkehr-Personen'!$A$5:$J$26"}</definedName>
    <definedName name="schwarzwald" hidden="1">{"'Verkehr-Personen'!$A$5:$J$26"}</definedName>
    <definedName name="schwarzweiss" hidden="1">{"'Verkehr-Personen'!$A$5:$J$26"}</definedName>
    <definedName name="schweeweisschen" hidden="1">{"'Verkehr-Personen'!$A$5:$J$26"}</definedName>
    <definedName name="schweinefusse" hidden="1">{"'Verkehr-Personen'!$A$5:$J$26"}</definedName>
    <definedName name="schweinfef" hidden="1">{"'Verkehr-Personen'!$A$5:$J$26"}</definedName>
    <definedName name="schweinfett" hidden="1">{"'Verkehr-Personen'!$A$5:$J$26"}</definedName>
    <definedName name="sdcsds" hidden="1">{"'Verkehr-Personen'!$A$5:$J$26"}</definedName>
    <definedName name="sdf" hidden="1">'[1]Bil nat'!#REF!</definedName>
    <definedName name="sdfdffds" hidden="1">{"'Verkehr-Personen'!$A$5:$J$26"}</definedName>
    <definedName name="sdfklx" hidden="1">{"'Verkehr-Personen'!$A$5:$J$26"}</definedName>
    <definedName name="sdfsd" hidden="1">{"'Verkehr-Personen'!$A$5:$J$26"}</definedName>
    <definedName name="sdfserdfgvc" hidden="1">{"'Verkehr-Personen'!$A$5:$J$26"}</definedName>
    <definedName name="sdfyklaseklö" hidden="1">{"'Verkehr-Personen'!$A$5:$J$26"}</definedName>
    <definedName name="sdk" hidden="1">{"'Verkehr-Personen'!$A$5:$J$26"}</definedName>
    <definedName name="sdres" hidden="1">{"'Verkehr-Personen'!$A$5:$J$26"}</definedName>
    <definedName name="sds" hidden="1">{"'Verkehr-Personen'!$A$5:$J$26"}</definedName>
    <definedName name="sdsddsfsdzurt" hidden="1">{"'Verkehr-Personen'!$A$5:$J$26"}</definedName>
    <definedName name="sdswes" hidden="1">{"'Verkehr-Personen'!$A$5:$J$26"}</definedName>
    <definedName name="sed" hidden="1">{"'Verkehr-Personen'!$A$5:$J$26"}</definedName>
    <definedName name="seinle" hidden="1">{"'Verkehr-Personen'!$A$5:$J$26"}</definedName>
    <definedName name="serae" hidden="1">{"'Verkehr-Personen'!$A$5:$J$26"}</definedName>
    <definedName name="sfd" hidden="1">{"'Verkehr-Personen'!$A$5:$J$26"}</definedName>
    <definedName name="shckoe" hidden="1">{"'Verkehr-Personen'!$A$5:$J$26"}</definedName>
    <definedName name="shutz" hidden="1">{"'Verkehr-Personen'!$A$5:$J$26"}</definedName>
    <definedName name="sidslls" hidden="1">{"'Verkehr-Personen'!$A$5:$J$26"}</definedName>
    <definedName name="simsenkrebsler" hidden="1">{"'Verkehr-Personen'!$A$5:$J$26"}</definedName>
    <definedName name="skajiiunbv" hidden="1">{"'Verkehr-Personen'!$A$5:$J$26"}</definedName>
    <definedName name="sklsiufysxcm" hidden="1">{"'Verkehr-Personen'!$A$5:$J$26"}</definedName>
    <definedName name="sks" hidden="1">{"'Verkehr-Personen'!$A$5:$J$26"}</definedName>
    <definedName name="skurnns" hidden="1">{"'Verkehr-Personen'!$A$5:$J$26"}</definedName>
    <definedName name="sommer" hidden="1">{"'Verkehr-Personen'!$A$5:$J$26"}</definedName>
    <definedName name="Sonnenschein" hidden="1">{"'Verkehr-Personen'!$A$5:$J$26"}</definedName>
    <definedName name="Sortierung">'[4]Technologiekat.+Sortierung'!$A$1:$B$51</definedName>
    <definedName name="spanien" hidden="1">{"'Verkehr-Personen'!$A$5:$J$26"}</definedName>
    <definedName name="sportlern" hidden="1">{"'Verkehr-Personen'!$A$5:$J$26"}</definedName>
    <definedName name="Sprachauswahl">[4]Ergebnisblatt!$C$1</definedName>
    <definedName name="Sprache_1">[4]Ergebnisblatt!$D$33</definedName>
    <definedName name="Sprache_2">[4]Ergebnisblatt!$E$33</definedName>
    <definedName name="Sprache_3">[4]Ergebnisblatt!$F$33</definedName>
    <definedName name="Sprachen">[4]Ergebnisblatt!$D$33:$F$33</definedName>
    <definedName name="ss" hidden="1">'[1]Bil nat'!#REF!</definedName>
    <definedName name="sscheißdrechk" hidden="1">{"'Verkehr-Personen'!$A$5:$J$26"}</definedName>
    <definedName name="ssdss" hidden="1">{"'Verkehr-Personen'!$A$5:$J$26"}</definedName>
    <definedName name="sskdas" hidden="1">{"'Verkehr-Personen'!$A$5:$J$26"}</definedName>
    <definedName name="sss" hidden="1">{"'Verkehr-Personen'!$A$5:$J$26"}</definedName>
    <definedName name="ssss" hidden="1">{"'Verkehr-Personen'!$A$5:$J$26"}</definedName>
    <definedName name="sssss" hidden="1">{"'Verkehr-Personen'!$A$5:$J$26"}</definedName>
    <definedName name="ssssssssssssss" hidden="1">{"'Verkehr-Personen'!$A$5:$J$26"}</definedName>
    <definedName name="ssssssssssssssssssss" hidden="1">{"'Verkehr-Personen'!$A$5:$J$26"}</definedName>
    <definedName name="sssssssssssssssssssssssssssssssssss" hidden="1">{"'Verkehr-Personen'!$A$5:$J$26"}</definedName>
    <definedName name="stist" hidden="1">{"'Verkehr-Personen'!$A$5:$J$26"}</definedName>
    <definedName name="storbeck" hidden="1">{"'Verkehr-Personen'!$A$5:$J$26"}</definedName>
    <definedName name="strotbeck" hidden="1">{"'Verkehr-Personen'!$A$5:$J$26"}</definedName>
    <definedName name="strotbekck" hidden="1">{"'Verkehr-Personen'!$A$5:$J$26"}</definedName>
    <definedName name="stuehle" hidden="1">{"'Verkehr-Personen'!$A$5:$J$26"}</definedName>
    <definedName name="stufenle" hidden="1">{"'Verkehr-Personen'!$A$5:$J$26"}</definedName>
    <definedName name="suableidis" hidden="1">{"'Verkehr-Personen'!$A$5:$J$26"}</definedName>
    <definedName name="suerbleod" hidden="1">{"'Verkehr-Personen'!$A$5:$J$26"}</definedName>
    <definedName name="sx" hidden="1">{"'Verkehr-Personen'!$A$5:$J$26"}</definedName>
    <definedName name="sxc" hidden="1">{"'Verkehr-Personen'!$A$5:$J$26"}</definedName>
    <definedName name="syd" hidden="1">{"'Verkehr-Personen'!$A$5:$J$26"}</definedName>
    <definedName name="syxc" hidden="1">{"'Verkehr-Personen'!$A$5:$J$26"}</definedName>
    <definedName name="t">{"'Verkehr-Personen'!$A$5:$J$26"}</definedName>
    <definedName name="t_in_Mio_t">[4]Ergebnisblatt!$W$91</definedName>
    <definedName name="t_Kategorien">'[4]t - Kategorien'!$A$1:$AZ$51</definedName>
    <definedName name="Tab01_start">#REF!</definedName>
    <definedName name="Tab04a_start">#REF!</definedName>
    <definedName name="Tab04b_start">#REF!</definedName>
    <definedName name="Tab08a_start">#REF!</definedName>
    <definedName name="Tab08b_start">#REF!</definedName>
    <definedName name="Tab09_start">#REF!</definedName>
    <definedName name="Tab12a_start">#REF!</definedName>
    <definedName name="Tab12b_start">#REF!</definedName>
    <definedName name="Tab4.2Voe_start">#REF!</definedName>
    <definedName name="Tab4.3Voe_start">#REF!</definedName>
    <definedName name="TabNG1_start">#REF!</definedName>
    <definedName name="TabNG2_start">#REF!</definedName>
    <definedName name="taet" hidden="1">{"'Verkehr-Personen'!$A$5:$J$26"}</definedName>
    <definedName name="tagungle" hidden="1">{"'Verkehr-Personen'!$A$5:$J$26"}</definedName>
    <definedName name="tastele" hidden="1">{"'Verkehr-Personen'!$A$5:$J$26"}</definedName>
    <definedName name="tat" hidden="1">{"'Verkehr-Personen'!$A$5:$J$26"}</definedName>
    <definedName name="tatsachlichvoll" hidden="1">{"'Verkehr-Personen'!$A$5:$J$26"}</definedName>
    <definedName name="tatsachlichvollundmehr" hidden="1">{"'Verkehr-Personen'!$A$5:$J$26"}</definedName>
    <definedName name="tatsaechlich" hidden="1">{"'Verkehr-Personen'!$A$5:$J$26"}</definedName>
    <definedName name="tausendle" hidden="1">{"'Verkehr-Personen'!$A$5:$J$26"}</definedName>
    <definedName name="Technologiekategorisierung">'[4]V-Technologiekategorisierung'!$A$1:$B$201</definedName>
    <definedName name="teien" hidden="1">{"'Verkehr-Personen'!$A$5:$J$26"}</definedName>
    <definedName name="telefonbuch" hidden="1">{"'Verkehr-Personen'!$A$5:$J$26"}</definedName>
    <definedName name="teppich" hidden="1">{"'Verkehr-Personen'!$A$5:$J$26"}</definedName>
    <definedName name="teppichle" hidden="1">{"'Verkehr-Personen'!$A$5:$J$26"}</definedName>
    <definedName name="test" hidden="1">{"BadenWürtemberg",#N/A,FALSE,"Baden-Würtemberg"}</definedName>
    <definedName name="teufel" hidden="1">{"'Verkehr-Personen'!$A$5:$J$26"}</definedName>
    <definedName name="teufelin" hidden="1">{"'Verkehr-Personen'!$A$5:$J$26"}</definedName>
    <definedName name="teufelinn" hidden="1">{"'Verkehr-Personen'!$A$5:$J$26"}</definedName>
    <definedName name="teufellllnnnne" hidden="1">{"'Verkehr-Personen'!$A$5:$J$26"}</definedName>
    <definedName name="tfg" hidden="1">{"'Verkehr-Personen'!$A$5:$J$26"}</definedName>
    <definedName name="thamenn" hidden="1">{"'Verkehr-Personen'!$A$5:$J$26"}</definedName>
    <definedName name="theaterle" hidden="1">{"'Verkehr-Personen'!$A$5:$J$26"}</definedName>
    <definedName name="tischle" hidden="1">{"'Verkehr-Personen'!$A$5:$J$26"}</definedName>
    <definedName name="toni" hidden="1">{"'Verkehr-Personen'!$A$5:$J$26"}</definedName>
    <definedName name="tothlll" hidden="1">{"'Verkehr-Personen'!$A$5:$J$26"}</definedName>
    <definedName name="trepple" hidden="1">{"'Verkehr-Personen'!$A$5:$J$26"}</definedName>
    <definedName name="trgf" hidden="1">{"'Verkehr-Personen'!$A$5:$J$26"}</definedName>
    <definedName name="ttttiiip" hidden="1">{"'Verkehr-Personen'!$A$5:$J$26"}</definedName>
    <definedName name="ttttttt" hidden="1">{"'Verkehr-Personen'!$A$5:$J$26"}</definedName>
    <definedName name="Tuerik" hidden="1">{"'Verkehr-Personen'!$A$5:$J$26"}</definedName>
    <definedName name="tuermle" hidden="1">{"'Verkehr-Personen'!$A$5:$J$26"}</definedName>
    <definedName name="tuete" hidden="1">{"'Verkehr-Personen'!$A$5:$J$26"}</definedName>
    <definedName name="tuetle" hidden="1">{"'Verkehr-Personen'!$A$5:$J$26"}</definedName>
    <definedName name="turnen" hidden="1">{"'Verkehr-Personen'!$A$5:$J$26"}</definedName>
    <definedName name="turnhalle" hidden="1">{"'Verkehr-Personen'!$A$5:$J$26"}</definedName>
    <definedName name="TWh_in_PJ">[4]Ergebnisblatt!$X$91</definedName>
    <definedName name="tzgfhvb" hidden="1">{"'Verkehr-Personen'!$A$5:$J$26"}</definedName>
    <definedName name="Udo" hidden="1">{"'Verkehr-Personen'!$A$5:$J$26"}</definedName>
    <definedName name="Uebel" hidden="1">{"'Verkehr-Personen'!$A$5:$J$26"}</definedName>
    <definedName name="uehrle" hidden="1">{"'Verkehr-Personen'!$A$5:$J$26"}</definedName>
    <definedName name="uhlbach" hidden="1">{"'Verkehr-Personen'!$A$5:$J$26"}</definedName>
    <definedName name="uhlbachdhddhdi" hidden="1">{"'Verkehr-Personen'!$A$5:$J$26"}</definedName>
    <definedName name="uni" hidden="1">{"'Verkehr-Personen'!$A$5:$J$26"}</definedName>
    <definedName name="univer" hidden="1">{"'Verkehr-Personen'!$A$5:$J$26"}</definedName>
    <definedName name="universit" hidden="1">{"'Verkehr-Personen'!$A$5:$J$26"}</definedName>
    <definedName name="üoüi" hidden="1">{"'Verkehr-Personen'!$A$5:$J$26"}</definedName>
    <definedName name="urhrel" hidden="1">{"'Verkehr-Personen'!$A$5:$J$26"}</definedName>
    <definedName name="ute" hidden="1">{"'Verkehr-Personen'!$A$5:$J$26"}</definedName>
    <definedName name="utennn" hidden="1">{"'Verkehr-Personen'!$A$5:$J$26"}</definedName>
    <definedName name="uuu" hidden="1">{"'Verkehr-Personen'!$A$5:$J$26"}</definedName>
    <definedName name="Uwe" hidden="1">{"'Verkehr-Personen'!$A$5:$J$26"}</definedName>
    <definedName name="v" hidden="1">{"'Verkehr-Personen'!$A$5:$J$26"}</definedName>
    <definedName name="vaihingen" hidden="1">{"'Verkehr-Personen'!$A$5:$J$26"}</definedName>
    <definedName name="verbessern" hidden="1">{"'Verkehr-Personen'!$A$5:$J$26"}</definedName>
    <definedName name="verbesserndkdkdk" hidden="1">{"'Verkehr-Personen'!$A$5:$J$26"}</definedName>
    <definedName name="verflixt" hidden="1">{"'Verkehr-Personen'!$A$5:$J$26"}</definedName>
    <definedName name="Verkehr2" hidden="1">{"'Verkehr-Personen'!$A$5:$J$26"}</definedName>
    <definedName name="VerkehrPkwKlassen" hidden="1">{"'Verkehr-Personen'!$A$5:$J$26"}</definedName>
    <definedName name="verkehrt" hidden="1">{"'Verkehr-Personen'!$A$5:$J$26"}</definedName>
    <definedName name="verschlechternm" hidden="1">{"'Verkehr-Personen'!$A$5:$J$26"}</definedName>
    <definedName name="vertauschen" hidden="1">{"'Verkehr-Personen'!$A$5:$J$26"}</definedName>
    <definedName name="vertzaopssss" hidden="1">{"'Verkehr-Personen'!$A$5:$J$26"}</definedName>
    <definedName name="vg" hidden="1">{"'Verkehr-Personen'!$A$5:$J$26"}</definedName>
    <definedName name="vielfach" hidden="1">{"'Verkehr-Personen'!$A$5:$J$26"}</definedName>
    <definedName name="vielleut" hidden="1">{"'Verkehr-Personen'!$A$5:$J$26"}</definedName>
    <definedName name="viertele" hidden="1">{"'Verkehr-Personen'!$A$5:$J$26"}</definedName>
    <definedName name="voegle" hidden="1">{"'Verkehr-Personen'!$A$5:$J$26"}</definedName>
    <definedName name="volkswagen" hidden="1">{"'Verkehr-Personen'!$A$5:$J$26"}</definedName>
    <definedName name="von" hidden="1">{"'Verkehr-Personen'!$A$5:$J$26"}</definedName>
    <definedName name="vvvvvvvvvvvvvvvvvvvvvvvvvvv" hidden="1">{"'Verkehr-Personen'!$A$5:$J$26"}</definedName>
    <definedName name="vw" hidden="1">{"'Verkehr-Personen'!$A$5:$J$26"}</definedName>
    <definedName name="w2es" hidden="1">{"'Verkehr-Personen'!$A$5:$J$26"}</definedName>
    <definedName name="w3tesgf" hidden="1">{"'Verkehr-Personen'!$A$5:$J$26"}</definedName>
    <definedName name="wandern" hidden="1">{"'Verkehr-Personen'!$A$5:$J$26"}</definedName>
    <definedName name="WärmeKorrBK">[9]Faktoren!$D$20</definedName>
    <definedName name="WärmeKorrGas">[9]Faktoren!$D$22</definedName>
    <definedName name="WärmeKorrSK">[9]Faktoren!$D$21</definedName>
    <definedName name="wasserhaehnle" hidden="1">{"'Verkehr-Personen'!$A$5:$J$26"}</definedName>
    <definedName name="wasx" hidden="1">{"'Verkehr-Personen'!$A$5:$J$26"}</definedName>
    <definedName name="wau" hidden="1">{"'Verkehr-Personen'!$A$5:$J$26"}</definedName>
    <definedName name="wauwau" hidden="1">{"'Verkehr-Personen'!$A$5:$J$26"}</definedName>
    <definedName name="wauwi" hidden="1">{"'Verkehr-Personen'!$A$5:$J$26"}</definedName>
    <definedName name="wauwilein" hidden="1">{"'Verkehr-Personen'!$A$5:$J$26"}</definedName>
    <definedName name="wberle" hidden="1">{"'Verkehr-Personen'!$A$5:$J$26"}</definedName>
    <definedName name="weaw" hidden="1">{"'Verkehr-Personen'!$A$5:$J$26"}</definedName>
    <definedName name="weber" hidden="1">{"'Verkehr-Personen'!$A$5:$J$26"}</definedName>
    <definedName name="weberlein" hidden="1">{"'Verkehr-Personen'!$A$5:$J$26"}</definedName>
    <definedName name="wegwerfen" hidden="1">{"'Verkehr-Personen'!$A$5:$J$26"}</definedName>
    <definedName name="wegwerfenbald" hidden="1">{"'Verkehr-Personen'!$A$5:$J$26"}</definedName>
    <definedName name="wein" hidden="1">{"'Verkehr-Personen'!$A$5:$J$26"}</definedName>
    <definedName name="weingarten" hidden="1">{"'Verkehr-Personen'!$A$5:$J$26"}</definedName>
    <definedName name="weipgelb" hidden="1">{"'Verkehr-Personen'!$A$5:$J$26"}</definedName>
    <definedName name="weissgelb" hidden="1">{"'Verkehr-Personen'!$A$5:$J$26"}</definedName>
    <definedName name="werfel" hidden="1">{"'Verkehr-Personen'!$A$5:$J$26"}</definedName>
    <definedName name="westdx" hidden="1">{"'Verkehr-Personen'!$A$5:$J$26"}</definedName>
    <definedName name="wetfdv" hidden="1">{"'Verkehr-Personen'!$A$5:$J$26"}</definedName>
    <definedName name="wetwetfsd" hidden="1">{"'Verkehr-Personen'!$A$5:$J$26"}</definedName>
    <definedName name="whwisns" hidden="1">{"'Verkehr-Personen'!$A$5:$J$26"}</definedName>
    <definedName name="wiegehts" hidden="1">{"'Verkehr-Personen'!$A$5:$J$26"}</definedName>
    <definedName name="wiessgrune" hidden="1">{"'Verkehr-Personen'!$A$5:$J$26"}</definedName>
    <definedName name="wildschwein" hidden="1">{"'Verkehr-Personen'!$A$5:$J$26"}</definedName>
    <definedName name="wilhelm" hidden="1">{"'Verkehr-Personen'!$A$5:$J$26"}</definedName>
    <definedName name="winter" hidden="1">{"'Verkehr-Personen'!$A$5:$J$26"}</definedName>
    <definedName name="wirklich" hidden="1">{"'Verkehr-Personen'!$A$5:$J$26"}</definedName>
    <definedName name="wirklichvoll" hidden="1">{"'Verkehr-Personen'!$A$5:$J$26"}</definedName>
    <definedName name="wohenenenenen" hidden="1">{"'Verkehr-Personen'!$A$5:$J$26"}</definedName>
    <definedName name="woihsjlxc" hidden="1">{"'Verkehr-Personen'!$A$5:$J$26"}</definedName>
    <definedName name="wolfgang" hidden="1">{"'Verkehr-Personen'!$A$5:$J$26"}</definedName>
    <definedName name="wpdl" hidden="1">{"'Verkehr-Personen'!$A$5:$J$26"}</definedName>
    <definedName name="wrn.BadenWürtemberg." hidden="1">{"BadenWürtemberg",#N/A,FALSE,"Baden-Würtemberg"}</definedName>
    <definedName name="wrn.Bayern." hidden="1">{#N/A,#N/A,FALSE,"Bayern"}</definedName>
    <definedName name="wrn.Berlin." hidden="1">{#N/A,#N/A,FALSE,"Berlin"}</definedName>
    <definedName name="wrn.Brandenburg." hidden="1">{#N/A,#N/A,FALSE,"Brandenburg"}</definedName>
    <definedName name="wrn.Bremen." hidden="1">{#N/A,#N/A,FALSE,"Bremen"}</definedName>
    <definedName name="wrn.Hamburg." hidden="1">{#N/A,#N/A,FALSE,"Hamburg"}</definedName>
    <definedName name="wrn.Hessen." hidden="1">{#N/A,#N/A,FALSE,"Hessen"}</definedName>
    <definedName name="wrn.MecklenburgVorpommern." hidden="1">{#N/A,#N/A,FALSE,"Mecklenburg-Vorpommern"}</definedName>
    <definedName name="wrn.nach._.Förderung." hidden="1">{"nach Förderung",#N/A,FALSE,"Länder Gesamt"}</definedName>
    <definedName name="wrn.nach._.Ländern." hidden="1">{"nach Ländern",#N/A,FALSE,"Länder Gesamt"}</definedName>
    <definedName name="wrn.Niedersachsen." hidden="1">{#N/A,#N/A,FALSE,"Niedersachsen"}</definedName>
    <definedName name="wrn.NordrheinWestfalen." hidden="1">{#N/A,#N/A,FALSE,"Nordrhein-Westfalen"}</definedName>
    <definedName name="wrn.RheinlandPfalz." hidden="1">{#N/A,#N/A,FALSE,"Rheinland-Pfalz"}</definedName>
    <definedName name="wrn.Saarland." hidden="1">{#N/A,#N/A,FALSE,"Saarland"}</definedName>
    <definedName name="wrn.Sachsen." hidden="1">{#N/A,#N/A,FALSE,"Sachsen"}</definedName>
    <definedName name="wrn.SachsenAnhalt." hidden="1">{"SachsenAnhalt",#N/A,FALSE,"Sachsen-Anhalt"}</definedName>
    <definedName name="wrn.SchleswigHolstein." hidden="1">{"SchleswigHolstein",#N/A,FALSE,"Schleswig-Holstein"}</definedName>
    <definedName name="wrn.Thüringen." hidden="1">{"Thüringen",#N/A,FALSE,"Thüringen"}</definedName>
    <definedName name="WRSHD" hidden="1">{"'Verkehr-Personen'!$A$5:$J$26"}</definedName>
    <definedName name="wsydg" hidden="1">{"'Verkehr-Personen'!$A$5:$J$26"}</definedName>
    <definedName name="wuert" hidden="1">{"'Verkehr-Personen'!$A$5:$J$26"}</definedName>
    <definedName name="wuertt" hidden="1">{"'Verkehr-Personen'!$A$5:$J$26"}</definedName>
    <definedName name="wuetericht" hidden="1">{"'Verkehr-Personen'!$A$5:$J$26"}</definedName>
    <definedName name="ww" hidden="1">{"'Verkehr-Personen'!$A$5:$J$26"}</definedName>
    <definedName name="wwes" hidden="1">{"'Verkehr-Personen'!$A$5:$J$26"}</definedName>
    <definedName name="xxxxxxxxxxxxxxxxxxx" hidden="1">{"'Verkehr-Personen'!$A$5:$J$26"}</definedName>
    <definedName name="ysdfserdf" hidden="1">{"'Verkehr-Personen'!$A$5:$J$26"}</definedName>
    <definedName name="zeitungle" hidden="1">{"'Verkehr-Personen'!$A$5:$J$26"}</definedName>
    <definedName name="zentele" hidden="1">{"'Verkehr-Personen'!$A$5:$J$26"}</definedName>
    <definedName name="zggh" hidden="1">{"'Verkehr-Personen'!$A$5:$J$26"}</definedName>
    <definedName name="zghudrtdg" hidden="1">{"'Verkehr-Personen'!$A$5:$J$26"}</definedName>
    <definedName name="ztfgvc" hidden="1">{"'Verkehr-Personen'!$A$5:$J$26"}</definedName>
    <definedName name="zuegle" hidden="1">{"'Verkehr-Personen'!$A$5:$J$26"}</definedName>
    <definedName name="zug" hidden="1">{"'Verkehr-Personen'!$A$5:$J$26"}</definedName>
    <definedName name="zugenaeth" hidden="1">{"'Verkehr-Personen'!$A$5:$J$26"}</definedName>
    <definedName name="Zum" hidden="1">{"'Verkehr-Personen'!$A$5:$J$26"}</definedName>
    <definedName name="ZUZU" hidden="1">{"'Verkehr-Personen'!$A$5:$J$26"}</definedName>
    <definedName name="zuzuzu" hidden="1">{"'Verkehr-Personen'!$A$5:$J$26"}</definedName>
    <definedName name="zwirn" hidden="1">{"'Verkehr-Personen'!$A$5:$J$26"}</definedName>
    <definedName name="zzzzzzz" hidden="1">{"'Verkehr-Personen'!$A$5:$J$26"}</definedName>
    <definedName name="zzzzzzzzzzz" hidden="1">{"'Verkehr-Personen'!$A$5:$J$26"}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112" l="1"/>
  <c r="B26" i="112" s="1"/>
  <c r="B27" i="112" s="1"/>
  <c r="B26" i="111"/>
  <c r="B27" i="111" s="1"/>
  <c r="B25" i="111"/>
  <c r="B20" i="107"/>
  <c r="B21" i="107" s="1"/>
  <c r="B22" i="107" s="1"/>
  <c r="B19" i="107"/>
  <c r="B62" i="104"/>
  <c r="B63" i="104" s="1"/>
  <c r="B64" i="104" s="1"/>
  <c r="B61" i="104"/>
  <c r="B59" i="103"/>
  <c r="B60" i="103" s="1"/>
  <c r="B61" i="103" s="1"/>
  <c r="B62" i="103" s="1"/>
  <c r="B63" i="103" s="1"/>
  <c r="B64" i="103" s="1"/>
  <c r="B6" i="114"/>
  <c r="B7" i="114" s="1"/>
  <c r="B8" i="114" s="1"/>
  <c r="B9" i="114" s="1"/>
  <c r="B10" i="114" s="1"/>
  <c r="B11" i="114" s="1"/>
  <c r="B12" i="114" s="1"/>
  <c r="B13" i="114" s="1"/>
  <c r="B14" i="114" s="1"/>
  <c r="B15" i="114" l="1"/>
  <c r="B16" i="114" s="1"/>
  <c r="B17" i="114" s="1"/>
  <c r="B18" i="114" s="1"/>
  <c r="B19" i="114" s="1"/>
  <c r="B20" i="114" s="1"/>
  <c r="B21" i="114" s="1"/>
  <c r="B22" i="114" s="1"/>
  <c r="B23" i="114" s="1"/>
  <c r="B24" i="114" s="1"/>
  <c r="B25" i="114" s="1"/>
  <c r="B26" i="114" s="1"/>
  <c r="B27" i="114" s="1"/>
  <c r="B28" i="114" s="1"/>
  <c r="B29" i="114" s="1"/>
  <c r="B30" i="114" s="1"/>
  <c r="B31" i="114" s="1"/>
  <c r="B32" i="114" s="1"/>
  <c r="B33" i="114" s="1"/>
  <c r="B34" i="114" s="1"/>
  <c r="B35" i="114" s="1"/>
  <c r="B36" i="114" s="1"/>
  <c r="B37" i="114" s="1"/>
  <c r="B38" i="114" s="1"/>
  <c r="B39" i="114" s="1"/>
  <c r="B40" i="114" s="1"/>
  <c r="B41" i="114" s="1"/>
  <c r="B42" i="114" s="1"/>
  <c r="B43" i="114" s="1"/>
  <c r="B44" i="114" s="1"/>
  <c r="B45" i="114" s="1"/>
  <c r="B46" i="114" s="1"/>
  <c r="B47" i="114" s="1"/>
  <c r="B48" i="114" l="1"/>
  <c r="B49" i="114" s="1"/>
  <c r="B50" i="114" s="1"/>
  <c r="B51" i="114" s="1"/>
  <c r="B52" i="114" s="1"/>
  <c r="B53" i="114" s="1"/>
  <c r="B54" i="114" s="1"/>
  <c r="B55" i="114" s="1"/>
  <c r="B56" i="114" s="1"/>
  <c r="B57" i="114" s="1"/>
  <c r="B58" i="114" s="1"/>
  <c r="B59" i="114" s="1"/>
  <c r="B60" i="114" s="1"/>
  <c r="B61" i="114" s="1"/>
  <c r="B62" i="114" s="1"/>
  <c r="B63" i="114" s="1"/>
  <c r="B64" i="114" s="1"/>
  <c r="B65" i="114" s="1"/>
  <c r="B66" i="114" s="1"/>
  <c r="B67" i="114" s="1"/>
  <c r="B68" i="114" s="1"/>
  <c r="B69" i="114" s="1"/>
  <c r="B70" i="114" s="1"/>
  <c r="B71" i="114" s="1"/>
  <c r="B72" i="114" s="1"/>
  <c r="B73" i="114" s="1"/>
  <c r="B74" i="114" s="1"/>
  <c r="B75" i="114" s="1"/>
  <c r="B76" i="114" s="1"/>
  <c r="B77" i="114" s="1"/>
  <c r="B78" i="114" s="1"/>
  <c r="B79" i="114" s="1"/>
  <c r="B80" i="114" s="1"/>
  <c r="B81" i="114" s="1"/>
  <c r="B82" i="114" s="1"/>
  <c r="B83" i="114" s="1"/>
  <c r="B84" i="114" s="1"/>
  <c r="B85" i="114" s="1"/>
  <c r="B86" i="114" s="1"/>
  <c r="B87" i="114" s="1"/>
  <c r="B88" i="114" s="1"/>
  <c r="B89" i="114" s="1"/>
  <c r="B90" i="114" s="1"/>
  <c r="B91" i="114" s="1"/>
  <c r="B92" i="114" s="1"/>
  <c r="B93" i="114" s="1"/>
  <c r="B94" i="114" s="1"/>
  <c r="B95" i="114" s="1"/>
  <c r="B96" i="114" s="1"/>
  <c r="B97" i="114" s="1"/>
  <c r="B98" i="114" s="1"/>
  <c r="B99" i="114" s="1"/>
  <c r="B100" i="114" s="1"/>
  <c r="B101" i="114" s="1"/>
  <c r="B102" i="114" s="1"/>
  <c r="B103" i="114" s="1"/>
  <c r="B104" i="114" s="1"/>
  <c r="B105" i="114" s="1"/>
  <c r="B106" i="114" s="1"/>
  <c r="B107" i="114" s="1"/>
  <c r="B108" i="114" s="1"/>
  <c r="B109" i="114" s="1"/>
  <c r="B110" i="114" s="1"/>
  <c r="B111" i="114" s="1"/>
  <c r="B112" i="114" s="1"/>
  <c r="B113" i="114" s="1"/>
  <c r="B114" i="114" s="1"/>
  <c r="B115" i="114" s="1"/>
  <c r="B116" i="114" s="1"/>
  <c r="B117" i="114" s="1"/>
  <c r="B118" i="114" s="1"/>
  <c r="B119" i="114" s="1"/>
  <c r="B120" i="114" s="1"/>
  <c r="B121" i="114" s="1"/>
  <c r="B122" i="114" s="1"/>
  <c r="B123" i="114" s="1"/>
  <c r="B124" i="114" s="1"/>
  <c r="B125" i="114" s="1"/>
  <c r="B126" i="114" s="1"/>
  <c r="B127" i="114" s="1"/>
  <c r="B128" i="114" s="1"/>
  <c r="B129" i="114" s="1"/>
  <c r="B130" i="114" s="1"/>
  <c r="B131" i="114" s="1"/>
  <c r="B132" i="114" s="1"/>
  <c r="B133" i="114" s="1"/>
  <c r="B134" i="114" s="1"/>
  <c r="B135" i="114" s="1"/>
  <c r="B136" i="114" s="1"/>
  <c r="B137" i="114" s="1"/>
  <c r="B138" i="114" s="1"/>
  <c r="B139" i="114" s="1"/>
  <c r="B140" i="114" s="1"/>
  <c r="B141" i="114" s="1"/>
  <c r="B142" i="114" s="1"/>
  <c r="B143" i="114" s="1"/>
  <c r="B144" i="114" s="1"/>
  <c r="B145" i="114" s="1"/>
  <c r="B146" i="114" s="1"/>
  <c r="B147" i="114" s="1"/>
  <c r="B148" i="114" s="1"/>
  <c r="B149" i="114" s="1"/>
  <c r="B150" i="114" s="1"/>
  <c r="B151" i="114" s="1"/>
  <c r="B152" i="114" s="1"/>
  <c r="B153" i="114" s="1"/>
  <c r="B154" i="114" s="1"/>
  <c r="B155" i="114" s="1"/>
  <c r="B156" i="114" s="1"/>
  <c r="B157" i="114" s="1"/>
  <c r="B158" i="114" s="1"/>
  <c r="B159" i="114" s="1"/>
  <c r="B160" i="114" s="1"/>
  <c r="B161" i="114" s="1"/>
  <c r="B162" i="114" s="1"/>
  <c r="B163" i="114" s="1"/>
  <c r="B164" i="114" s="1"/>
  <c r="B165" i="114" s="1"/>
  <c r="B166" i="114" s="1"/>
  <c r="B167" i="114" s="1"/>
  <c r="B168" i="114" s="1"/>
  <c r="B169" i="114" s="1"/>
  <c r="B170" i="114" s="1"/>
  <c r="B171" i="114" s="1"/>
  <c r="B172" i="114" s="1"/>
  <c r="B173" i="114" s="1"/>
  <c r="B174" i="114" s="1"/>
  <c r="B175" i="114" s="1"/>
  <c r="B176" i="114" s="1"/>
  <c r="B177" i="114" s="1"/>
  <c r="B178" i="114" s="1"/>
  <c r="B179" i="114" s="1"/>
  <c r="B180" i="114" s="1"/>
  <c r="B181" i="114" s="1"/>
  <c r="B182" i="114" s="1"/>
  <c r="B183" i="114" s="1"/>
  <c r="B184" i="114" s="1"/>
  <c r="B5" i="108" l="1"/>
  <c r="B6" i="108" s="1"/>
  <c r="B7" i="108" s="1"/>
  <c r="B8" i="108" s="1"/>
  <c r="B9" i="108" s="1"/>
  <c r="B10" i="108" s="1"/>
  <c r="B11" i="108" s="1"/>
  <c r="B12" i="108" s="1"/>
  <c r="B13" i="108" s="1"/>
  <c r="B14" i="108" s="1"/>
  <c r="B15" i="108" s="1"/>
  <c r="B16" i="108" s="1"/>
  <c r="B17" i="108" s="1"/>
  <c r="B18" i="108" s="1"/>
  <c r="B19" i="108" s="1"/>
  <c r="B20" i="108" s="1"/>
  <c r="B21" i="108" s="1"/>
  <c r="B22" i="108" s="1"/>
  <c r="B23" i="108" s="1"/>
  <c r="B24" i="108" s="1"/>
  <c r="B25" i="108" s="1"/>
  <c r="B26" i="108" s="1"/>
  <c r="B27" i="108" s="1"/>
  <c r="B28" i="108" s="1"/>
  <c r="B29" i="108" s="1"/>
  <c r="B30" i="108" s="1"/>
  <c r="B31" i="108" s="1"/>
  <c r="B32" i="108" s="1"/>
  <c r="B33" i="108" s="1"/>
  <c r="B4" i="108"/>
  <c r="B5" i="106"/>
  <c r="B6" i="106" s="1"/>
  <c r="B7" i="106" s="1"/>
  <c r="B8" i="106" s="1"/>
  <c r="B9" i="106" s="1"/>
  <c r="B10" i="106" s="1"/>
  <c r="B11" i="106" s="1"/>
  <c r="B12" i="106" s="1"/>
  <c r="B13" i="106" s="1"/>
  <c r="B14" i="106" s="1"/>
  <c r="B15" i="106" s="1"/>
  <c r="B16" i="106" s="1"/>
  <c r="B17" i="106" s="1"/>
  <c r="B18" i="106" s="1"/>
  <c r="B19" i="106" s="1"/>
  <c r="B20" i="106" s="1"/>
  <c r="B21" i="106" s="1"/>
  <c r="B22" i="106" s="1"/>
  <c r="B23" i="106" s="1"/>
  <c r="B24" i="106" s="1"/>
  <c r="B25" i="106" s="1"/>
  <c r="B26" i="106" s="1"/>
  <c r="B27" i="106" s="1"/>
  <c r="B28" i="106" s="1"/>
  <c r="B29" i="106" s="1"/>
  <c r="B30" i="106" s="1"/>
  <c r="B31" i="106" s="1"/>
  <c r="B32" i="106" s="1"/>
  <c r="B33" i="106" s="1"/>
  <c r="B34" i="106" s="1"/>
  <c r="B35" i="106" s="1"/>
  <c r="B36" i="106" s="1"/>
  <c r="B37" i="106" s="1"/>
  <c r="B38" i="106" s="1"/>
  <c r="B39" i="106" s="1"/>
  <c r="B40" i="106" s="1"/>
  <c r="B41" i="106" s="1"/>
  <c r="B42" i="106" s="1"/>
  <c r="B43" i="106" s="1"/>
  <c r="B44" i="106" s="1"/>
  <c r="B45" i="106" s="1"/>
  <c r="B46" i="106" s="1"/>
  <c r="B47" i="106" s="1"/>
  <c r="B48" i="106" s="1"/>
  <c r="B49" i="106" s="1"/>
  <c r="B50" i="106" s="1"/>
  <c r="B51" i="106" s="1"/>
  <c r="E39" i="104"/>
  <c r="E38" i="104"/>
  <c r="E37" i="104"/>
  <c r="E36" i="104"/>
  <c r="E35" i="104"/>
  <c r="E34" i="104"/>
  <c r="E33" i="104"/>
  <c r="E32" i="104"/>
  <c r="E31" i="104"/>
  <c r="E30" i="104"/>
  <c r="E29" i="104"/>
  <c r="E28" i="104"/>
  <c r="E27" i="104"/>
  <c r="E26" i="104"/>
  <c r="E25" i="104"/>
  <c r="E24" i="104"/>
  <c r="E23" i="104"/>
  <c r="E22" i="104"/>
  <c r="E21" i="104"/>
  <c r="E20" i="104"/>
  <c r="E19" i="104"/>
  <c r="E18" i="104"/>
  <c r="E17" i="104"/>
  <c r="E16" i="104"/>
  <c r="E15" i="104"/>
  <c r="E14" i="104"/>
  <c r="E13" i="104"/>
  <c r="E12" i="104"/>
  <c r="E11" i="104"/>
  <c r="E10" i="104"/>
  <c r="E9" i="104"/>
  <c r="E8" i="104"/>
  <c r="E7" i="104"/>
  <c r="E6" i="104"/>
  <c r="E5" i="104"/>
  <c r="B5" i="104"/>
  <c r="B6" i="104" s="1"/>
  <c r="B7" i="104" s="1"/>
  <c r="B8" i="104" s="1"/>
  <c r="B9" i="104" s="1"/>
  <c r="B10" i="104" s="1"/>
  <c r="B11" i="104" s="1"/>
  <c r="B12" i="104" s="1"/>
  <c r="B13" i="104" s="1"/>
  <c r="B14" i="104" s="1"/>
  <c r="B15" i="104" s="1"/>
  <c r="B16" i="104" s="1"/>
  <c r="B17" i="104" s="1"/>
  <c r="B18" i="104" s="1"/>
  <c r="B19" i="104" s="1"/>
  <c r="B20" i="104" s="1"/>
  <c r="B21" i="104" s="1"/>
  <c r="B22" i="104" s="1"/>
  <c r="B23" i="104" s="1"/>
  <c r="B24" i="104" s="1"/>
  <c r="B25" i="104" s="1"/>
  <c r="B26" i="104" s="1"/>
  <c r="B27" i="104" s="1"/>
  <c r="B28" i="104" s="1"/>
  <c r="B29" i="104" s="1"/>
  <c r="B30" i="104" s="1"/>
  <c r="B31" i="104" s="1"/>
  <c r="B32" i="104" s="1"/>
  <c r="B33" i="104" s="1"/>
  <c r="B34" i="104" s="1"/>
  <c r="B35" i="104" s="1"/>
  <c r="B36" i="104" s="1"/>
  <c r="B37" i="104" s="1"/>
  <c r="B38" i="104" s="1"/>
  <c r="B39" i="104" s="1"/>
  <c r="B40" i="104" s="1"/>
  <c r="B41" i="104" s="1"/>
  <c r="B42" i="104" s="1"/>
  <c r="B43" i="104" s="1"/>
  <c r="B44" i="104" s="1"/>
  <c r="B45" i="104" s="1"/>
  <c r="B46" i="104" s="1"/>
  <c r="B47" i="104" s="1"/>
  <c r="B48" i="104" s="1"/>
  <c r="B49" i="104" s="1"/>
  <c r="B50" i="104" s="1"/>
  <c r="B51" i="104" s="1"/>
  <c r="B52" i="104" s="1"/>
  <c r="B53" i="104" s="1"/>
  <c r="B54" i="104" s="1"/>
  <c r="B55" i="104" s="1"/>
  <c r="B56" i="104" s="1"/>
  <c r="B57" i="104" s="1"/>
  <c r="B58" i="104" s="1"/>
  <c r="B59" i="104" s="1"/>
  <c r="B60" i="104" s="1"/>
  <c r="E4" i="104"/>
  <c r="B5" i="103"/>
  <c r="B6" i="103" s="1"/>
  <c r="B7" i="103" s="1"/>
  <c r="B8" i="103" s="1"/>
  <c r="B9" i="103" s="1"/>
  <c r="B10" i="103" s="1"/>
  <c r="B11" i="103" s="1"/>
  <c r="B12" i="103" s="1"/>
  <c r="B13" i="103" s="1"/>
  <c r="B14" i="103" s="1"/>
  <c r="B15" i="103" s="1"/>
  <c r="B16" i="103" s="1"/>
  <c r="B17" i="103" s="1"/>
  <c r="B18" i="103" s="1"/>
  <c r="B19" i="103" s="1"/>
  <c r="B20" i="103" s="1"/>
  <c r="B21" i="103" s="1"/>
  <c r="B22" i="103" s="1"/>
  <c r="B23" i="103" s="1"/>
  <c r="B24" i="103" s="1"/>
  <c r="B25" i="103" s="1"/>
  <c r="B26" i="103" s="1"/>
  <c r="B27" i="103" s="1"/>
  <c r="B28" i="103" s="1"/>
  <c r="B29" i="103" s="1"/>
  <c r="B30" i="103" s="1"/>
  <c r="B31" i="103" s="1"/>
  <c r="B32" i="103" s="1"/>
  <c r="B33" i="103" s="1"/>
  <c r="B34" i="103" s="1"/>
  <c r="B35" i="103" s="1"/>
  <c r="B36" i="103" s="1"/>
  <c r="B37" i="103" s="1"/>
  <c r="B38" i="103" s="1"/>
  <c r="B39" i="103" s="1"/>
  <c r="B40" i="103" s="1"/>
  <c r="B41" i="103" s="1"/>
  <c r="B42" i="103" s="1"/>
  <c r="B43" i="103" s="1"/>
  <c r="B44" i="103" s="1"/>
  <c r="B45" i="103" s="1"/>
  <c r="B46" i="103" s="1"/>
  <c r="B47" i="103" s="1"/>
  <c r="B48" i="103" s="1"/>
  <c r="B49" i="103" s="1"/>
  <c r="B50" i="103" s="1"/>
  <c r="B51" i="103" s="1"/>
  <c r="B52" i="103" s="1"/>
  <c r="B53" i="103" s="1"/>
  <c r="B54" i="103" s="1"/>
  <c r="B55" i="103" s="1"/>
  <c r="B56" i="103" s="1"/>
  <c r="B57" i="103" s="1"/>
  <c r="B58" i="103" s="1"/>
  <c r="W29" i="101"/>
  <c r="V29" i="101"/>
  <c r="U29" i="101"/>
  <c r="T29" i="101"/>
  <c r="S29" i="101"/>
  <c r="R29" i="101"/>
  <c r="Q29" i="101"/>
  <c r="W28" i="101"/>
  <c r="V28" i="101"/>
  <c r="U28" i="101"/>
  <c r="T28" i="101"/>
  <c r="S28" i="101"/>
  <c r="R28" i="101"/>
  <c r="Q28" i="101"/>
  <c r="W27" i="101"/>
  <c r="V27" i="101"/>
  <c r="U27" i="101"/>
  <c r="T27" i="101"/>
  <c r="S27" i="101"/>
  <c r="R27" i="101"/>
  <c r="Q27" i="101"/>
  <c r="W26" i="101"/>
  <c r="V26" i="101"/>
  <c r="U26" i="101"/>
  <c r="T26" i="101"/>
  <c r="S26" i="101"/>
  <c r="R26" i="101"/>
  <c r="Q26" i="101"/>
  <c r="W25" i="101"/>
  <c r="V25" i="101"/>
  <c r="U25" i="101"/>
  <c r="T25" i="101"/>
  <c r="S25" i="101"/>
  <c r="R25" i="101"/>
  <c r="Q25" i="101"/>
  <c r="W24" i="101"/>
  <c r="V24" i="101"/>
  <c r="U24" i="101"/>
  <c r="T24" i="101"/>
  <c r="S24" i="101"/>
  <c r="R24" i="101"/>
  <c r="Q24" i="101"/>
  <c r="W23" i="101"/>
  <c r="V23" i="101"/>
  <c r="U23" i="101"/>
  <c r="T23" i="101"/>
  <c r="S23" i="101"/>
  <c r="R23" i="101"/>
  <c r="Q23" i="101"/>
  <c r="W22" i="101"/>
  <c r="V22" i="101"/>
  <c r="U22" i="101"/>
  <c r="T22" i="101"/>
  <c r="S22" i="101"/>
  <c r="R22" i="101"/>
  <c r="Q22" i="101"/>
  <c r="W21" i="101"/>
  <c r="V21" i="101"/>
  <c r="U21" i="101"/>
  <c r="T21" i="101"/>
  <c r="S21" i="101"/>
  <c r="R21" i="101"/>
  <c r="Q21" i="101"/>
  <c r="W20" i="101"/>
  <c r="V20" i="101"/>
  <c r="U20" i="101"/>
  <c r="T20" i="101"/>
  <c r="S20" i="101"/>
  <c r="R20" i="101"/>
  <c r="Q20" i="101"/>
  <c r="W19" i="101"/>
  <c r="V19" i="101"/>
  <c r="U19" i="101"/>
  <c r="T19" i="101"/>
  <c r="S19" i="101"/>
  <c r="R19" i="101"/>
  <c r="Q19" i="101"/>
  <c r="W18" i="101"/>
  <c r="V18" i="101"/>
  <c r="U18" i="101"/>
  <c r="T18" i="101"/>
  <c r="S18" i="101"/>
  <c r="R18" i="101"/>
  <c r="Q18" i="101"/>
  <c r="W17" i="101"/>
  <c r="V17" i="101"/>
  <c r="U17" i="101"/>
  <c r="T17" i="101"/>
  <c r="S17" i="101"/>
  <c r="R17" i="101"/>
  <c r="Q17" i="101"/>
  <c r="W16" i="101"/>
  <c r="V16" i="101"/>
  <c r="U16" i="101"/>
  <c r="T16" i="101"/>
  <c r="S16" i="101"/>
  <c r="R16" i="101"/>
  <c r="Q16" i="101"/>
  <c r="W15" i="101"/>
  <c r="V15" i="101"/>
  <c r="U15" i="101"/>
  <c r="T15" i="101"/>
  <c r="S15" i="101"/>
  <c r="R15" i="101"/>
  <c r="Q15" i="101"/>
  <c r="W14" i="101"/>
  <c r="V14" i="101"/>
  <c r="U14" i="101"/>
  <c r="T14" i="101"/>
  <c r="S14" i="101"/>
  <c r="R14" i="101"/>
  <c r="Q14" i="101"/>
  <c r="W13" i="101"/>
  <c r="V13" i="101"/>
  <c r="U13" i="101"/>
  <c r="T13" i="101"/>
  <c r="S13" i="101"/>
  <c r="R13" i="101"/>
  <c r="Q13" i="101"/>
  <c r="W12" i="101"/>
  <c r="V12" i="101"/>
  <c r="U12" i="101"/>
  <c r="T12" i="101"/>
  <c r="S12" i="101"/>
  <c r="R12" i="101"/>
  <c r="Q12" i="101"/>
  <c r="W11" i="101"/>
  <c r="V11" i="101"/>
  <c r="U11" i="101"/>
  <c r="T11" i="101"/>
  <c r="S11" i="101"/>
  <c r="R11" i="101"/>
  <c r="Q11" i="101"/>
  <c r="W10" i="101"/>
  <c r="V10" i="101"/>
  <c r="U10" i="101"/>
  <c r="T10" i="101"/>
  <c r="S10" i="101"/>
  <c r="R10" i="101"/>
  <c r="Q10" i="101"/>
  <c r="W9" i="101"/>
  <c r="V9" i="101"/>
  <c r="U9" i="101"/>
  <c r="T9" i="101"/>
  <c r="S9" i="101"/>
  <c r="R9" i="101"/>
  <c r="Q9" i="101"/>
  <c r="W8" i="101"/>
  <c r="V8" i="101"/>
  <c r="U8" i="101"/>
  <c r="T8" i="101"/>
  <c r="S8" i="101"/>
  <c r="R8" i="101"/>
  <c r="Q8" i="101"/>
  <c r="W7" i="101"/>
  <c r="V7" i="101"/>
  <c r="U7" i="101"/>
  <c r="T7" i="101"/>
  <c r="S7" i="101"/>
  <c r="R7" i="101"/>
  <c r="Q7" i="101"/>
  <c r="W6" i="101"/>
  <c r="V6" i="101"/>
  <c r="U6" i="101"/>
  <c r="T6" i="101"/>
  <c r="S6" i="101"/>
  <c r="R6" i="101"/>
  <c r="Q6" i="101"/>
  <c r="W5" i="101"/>
  <c r="V5" i="101"/>
  <c r="U5" i="101"/>
  <c r="T5" i="101"/>
  <c r="S5" i="101"/>
  <c r="R5" i="101"/>
  <c r="Q5" i="101"/>
  <c r="G2" i="96" l="1"/>
  <c r="F2" i="96"/>
  <c r="E2" i="96"/>
  <c r="D2" i="96"/>
  <c r="C2" i="96"/>
  <c r="B2" i="96"/>
  <c r="H2" i="96" l="1"/>
  <c r="E3" i="95" l="1"/>
  <c r="F3" i="95" s="1"/>
  <c r="G3" i="95" s="1"/>
  <c r="H3" i="95" s="1"/>
  <c r="E3" i="63"/>
  <c r="F3" i="63" s="1"/>
  <c r="G3" i="63" s="1"/>
  <c r="H3" i="63" s="1"/>
  <c r="E5" i="91" l="1"/>
  <c r="F5" i="91" s="1"/>
  <c r="E5" i="90"/>
  <c r="F5" i="90" s="1"/>
  <c r="G5" i="90" s="1"/>
  <c r="H4" i="86" l="1"/>
  <c r="I4" i="86" s="1"/>
  <c r="J4" i="86" s="1"/>
  <c r="K4" i="86" s="1"/>
  <c r="I4" i="22"/>
  <c r="J4" i="22" s="1"/>
  <c r="K4" i="22" s="1"/>
  <c r="H4" i="22"/>
  <c r="E10" i="50" l="1"/>
  <c r="E9" i="50"/>
  <c r="F8" i="50"/>
  <c r="E8" i="50"/>
  <c r="C7" i="50"/>
  <c r="E7" i="50" s="1"/>
  <c r="C6" i="50"/>
  <c r="E6" i="50" s="1"/>
  <c r="G11" i="23" l="1"/>
  <c r="B9" i="3" l="1"/>
  <c r="B5" i="3" l="1"/>
</calcChain>
</file>

<file path=xl/sharedStrings.xml><?xml version="1.0" encoding="utf-8"?>
<sst xmlns="http://schemas.openxmlformats.org/spreadsheetml/2006/main" count="1370" uniqueCount="754">
  <si>
    <t>Die deutsche Braunkohlenwirtschaft 2021</t>
  </si>
  <si>
    <t xml:space="preserve">Historische Entwicklungen, Ressourcen, Technik, wirtschaftliche Strukturen und Umweltauswirkungen </t>
  </si>
  <si>
    <t>Autoren</t>
  </si>
  <si>
    <t>Hauke Hermann</t>
  </si>
  <si>
    <t>Öko-Institut</t>
  </si>
  <si>
    <t>Dr. Felix Chr. Matthes</t>
  </si>
  <si>
    <t>Kontakt</t>
  </si>
  <si>
    <t>Hauke Herrmann</t>
  </si>
  <si>
    <t>h.hermann@oeko.de</t>
  </si>
  <si>
    <t>Agora Energiewende</t>
  </si>
  <si>
    <t>Bitte zitieren als:</t>
  </si>
  <si>
    <t>Worksheets</t>
  </si>
  <si>
    <t>Name</t>
  </si>
  <si>
    <t>Title</t>
  </si>
  <si>
    <t>Titel</t>
  </si>
  <si>
    <t>Erläuterungen</t>
  </si>
  <si>
    <t>Index</t>
  </si>
  <si>
    <t>T 2-1</t>
  </si>
  <si>
    <t xml:space="preserve">Emissionsfaktoren und Heizwerte Rohbraunkohle </t>
  </si>
  <si>
    <t>T 2-2</t>
  </si>
  <si>
    <t>T 2-3</t>
  </si>
  <si>
    <t xml:space="preserve">Kumulierte Braunkohlenförderung und verbleibende Braunkohlevorräte </t>
  </si>
  <si>
    <t>T 2-4</t>
  </si>
  <si>
    <t>T 2-5</t>
  </si>
  <si>
    <t>Größenverteilung der Schaufelradbagger im Rheinland</t>
  </si>
  <si>
    <t>T 2-6</t>
  </si>
  <si>
    <t>Rohkohleverteilung im Lausitzer Revier im Jahr 2016</t>
  </si>
  <si>
    <t>T 2-7</t>
  </si>
  <si>
    <t>Braunkohleförderung nach Revieren und Tagebauen, 2010–2020</t>
  </si>
  <si>
    <t>T 2-8</t>
  </si>
  <si>
    <t>T 2-9</t>
  </si>
  <si>
    <t>Elektrische Wirkungsgrade der Braunkohlekraftwerke im Überblick</t>
  </si>
  <si>
    <t>T 2-10</t>
  </si>
  <si>
    <t>T 2-11</t>
  </si>
  <si>
    <t>T 3-1</t>
  </si>
  <si>
    <t xml:space="preserve">Stilllegungspfad nach Anhang 2 KVBG </t>
  </si>
  <si>
    <t>T 3-2</t>
  </si>
  <si>
    <t>T 3-3</t>
  </si>
  <si>
    <t>Tagebaue im Rheinland im Überblick </t>
  </si>
  <si>
    <t>T 3-4</t>
  </si>
  <si>
    <t>Tagebauverkleinerungen durch den Kohleausstieg im Rheinland, Vorräte Stand Ende 2020</t>
  </si>
  <si>
    <t>T 3-5</t>
  </si>
  <si>
    <t xml:space="preserve">Braunkohlenvorräte in der Lausitz </t>
  </si>
  <si>
    <t>T 3-6</t>
  </si>
  <si>
    <t>Tagebauverkleinerungen durch den Kohleausstieg in der Lausitz, Vorräte Stand Ende 2020</t>
  </si>
  <si>
    <t>T 3-7</t>
  </si>
  <si>
    <t xml:space="preserve">Braunkohlenvorräte der Tagebaue in Mitteldeutschland </t>
  </si>
  <si>
    <t>T 4-1</t>
  </si>
  <si>
    <t>Studienübersicht zu den Beschäftigungseffekten der Braunkohlenwirtschaft</t>
  </si>
  <si>
    <t>T 5-1</t>
  </si>
  <si>
    <t>CO2-Emissionen der Braunkohlekraftwerke nach Anlage 2 KVBG, 2005 bis 2020</t>
  </si>
  <si>
    <t>T 5-2</t>
  </si>
  <si>
    <t>Direkte und indirekte Treibhausgasemissionen der Bereitstellung und Verbrennung von Braunkohle, Steinkohle und Erdgas im Bereich der Verstromung</t>
  </si>
  <si>
    <t>T 5-3</t>
  </si>
  <si>
    <t>Luftschadstoffemissionen der Kraftwerke &gt; 200 MW, 2014</t>
  </si>
  <si>
    <t>T 5-4</t>
  </si>
  <si>
    <t>Spezifische Luftschadstoffemissionen der Kraftwerke &gt; 200 MW, 2014</t>
  </si>
  <si>
    <t>T-7-1</t>
  </si>
  <si>
    <t>Differenzierung der Kostenstruktur der Braunkohlenförderung in versunkene und vermeidbare Kosten für den aktuellen Stand bzw. den Zeithorizont 2025</t>
  </si>
  <si>
    <t>T 7-2</t>
  </si>
  <si>
    <t>Bergbaubedingte Rückstellungen für die Braunkohleförderung, Stand Ende 2019 </t>
  </si>
  <si>
    <t>T 7-3</t>
  </si>
  <si>
    <t xml:space="preserve">Kosten Tagebauverkleinerungen nach BET </t>
  </si>
  <si>
    <t>T 8-1</t>
  </si>
  <si>
    <t>Annuitätische Investitionskosten neuer Braunkohlekraftwerke</t>
  </si>
  <si>
    <t>T 8-2</t>
  </si>
  <si>
    <t>Fixe Betriebskosten Braunkohlekraftwerke</t>
  </si>
  <si>
    <t>T 8-3</t>
  </si>
  <si>
    <t xml:space="preserve">Variable Betriebskosten Braunkohlekraftwerke </t>
  </si>
  <si>
    <t>T 8-4</t>
  </si>
  <si>
    <t>Heutige Vollkosten der Stromproduktion von Braunkohlekraftwerken</t>
  </si>
  <si>
    <t>A1-1</t>
  </si>
  <si>
    <t>Emissionsfaktoren und Heizwerte Rohbraunkohle</t>
  </si>
  <si>
    <t>A2-1</t>
  </si>
  <si>
    <t>Abraumbewegung und Kohlenförderung in Deutschland, 1950 bis 2020</t>
  </si>
  <si>
    <t>A3-1</t>
  </si>
  <si>
    <t>A3-2</t>
  </si>
  <si>
    <t>Abraum-zu-Kohle-Verhältnis</t>
  </si>
  <si>
    <t xml:space="preserve">Mio. t </t>
  </si>
  <si>
    <t>Mio. m³</t>
  </si>
  <si>
    <t>m³/t</t>
  </si>
  <si>
    <t>Mio. t</t>
  </si>
  <si>
    <t>Summe</t>
  </si>
  <si>
    <t>Industrie</t>
  </si>
  <si>
    <t>Emissionsfaktor</t>
  </si>
  <si>
    <t>Heizwert</t>
  </si>
  <si>
    <r>
      <t>kg CO</t>
    </r>
    <r>
      <rPr>
        <vertAlign val="subscript"/>
        <sz val="10"/>
        <color theme="1"/>
        <rFont val="Arial"/>
        <family val="2"/>
      </rPr>
      <t>2</t>
    </r>
    <r>
      <rPr>
        <sz val="10"/>
        <color theme="1"/>
        <rFont val="Arial"/>
        <family val="2"/>
      </rPr>
      <t>/GJ</t>
    </r>
  </si>
  <si>
    <r>
      <t>kg CO</t>
    </r>
    <r>
      <rPr>
        <vertAlign val="subscript"/>
        <sz val="10"/>
        <color theme="1"/>
        <rFont val="Arial"/>
        <family val="2"/>
      </rPr>
      <t>2</t>
    </r>
    <r>
      <rPr>
        <sz val="10"/>
        <color theme="1"/>
        <rFont val="Arial"/>
        <family val="2"/>
      </rPr>
      <t>/MWh</t>
    </r>
    <r>
      <rPr>
        <vertAlign val="subscript"/>
        <sz val="10"/>
        <color theme="1"/>
        <rFont val="Arial"/>
        <family val="2"/>
      </rPr>
      <t>th</t>
    </r>
  </si>
  <si>
    <t>GJ/t</t>
  </si>
  <si>
    <r>
      <t>MWh</t>
    </r>
    <r>
      <rPr>
        <vertAlign val="subscript"/>
        <sz val="10"/>
        <color theme="1"/>
        <rFont val="Arial"/>
        <family val="2"/>
      </rPr>
      <t>th</t>
    </r>
    <r>
      <rPr>
        <sz val="10"/>
        <color theme="1"/>
        <rFont val="Arial"/>
        <family val="2"/>
      </rPr>
      <t>/t</t>
    </r>
  </si>
  <si>
    <t>Rheinland</t>
  </si>
  <si>
    <t>Lausitz</t>
  </si>
  <si>
    <t>Mitteldeutschland</t>
  </si>
  <si>
    <t>Gesamt</t>
  </si>
  <si>
    <t>Mittel-deutschland</t>
  </si>
  <si>
    <t>Andere Reviere</t>
  </si>
  <si>
    <t>Anteile</t>
  </si>
  <si>
    <t>Mrd. t Braunkohle</t>
  </si>
  <si>
    <t>Bisherige Förderung</t>
  </si>
  <si>
    <t>davon bis 1900</t>
  </si>
  <si>
    <t>davon 1901-1939</t>
  </si>
  <si>
    <t>davon 1940-1965</t>
  </si>
  <si>
    <t>davon 1966-1990</t>
  </si>
  <si>
    <t>davon 1991-2020</t>
  </si>
  <si>
    <t>Summe Veredelungsprodukte</t>
  </si>
  <si>
    <t>Brikett</t>
  </si>
  <si>
    <t>Braunkohlenkoks, Staub-, Trocken- und Wirbelschichtkohle</t>
  </si>
  <si>
    <t>Anteil 2020</t>
  </si>
  <si>
    <t>Trend 2020 vs. 1990</t>
  </si>
  <si>
    <t>Trend 2020 vs. 2015</t>
  </si>
  <si>
    <t>Anzahl Schaufelradbagger</t>
  </si>
  <si>
    <t xml:space="preserve">Baujahr </t>
  </si>
  <si>
    <t>bis 1955</t>
  </si>
  <si>
    <t>um 1960</t>
  </si>
  <si>
    <t>ab 1976</t>
  </si>
  <si>
    <t>60.000/80.000</t>
  </si>
  <si>
    <t>100.000/110.000</t>
  </si>
  <si>
    <t>200.000/240.000</t>
  </si>
  <si>
    <t>Inden</t>
  </si>
  <si>
    <t>-</t>
  </si>
  <si>
    <t>Garzweiler</t>
  </si>
  <si>
    <t>Hambach</t>
  </si>
  <si>
    <t>Tagebaue</t>
  </si>
  <si>
    <t>Welzow Süd</t>
  </si>
  <si>
    <t>Reichwalde</t>
  </si>
  <si>
    <t>Nochten</t>
  </si>
  <si>
    <t>Jänschwalde</t>
  </si>
  <si>
    <t>Mio. t Rohbraunkohle</t>
  </si>
  <si>
    <t>Kraft-werke</t>
  </si>
  <si>
    <t>Klingenberg</t>
  </si>
  <si>
    <t>Schwarze Pumpe</t>
  </si>
  <si>
    <t>Boxberg</t>
  </si>
  <si>
    <t>Veredelung</t>
  </si>
  <si>
    <t>Förderung (Mio. t)</t>
  </si>
  <si>
    <t>Deutschland</t>
  </si>
  <si>
    <t>Garzweiler II</t>
  </si>
  <si>
    <t>Helmstedt</t>
  </si>
  <si>
    <t>Cottbus-Nord</t>
  </si>
  <si>
    <t>Welzow-Süd</t>
  </si>
  <si>
    <t>Profen gesamt</t>
  </si>
  <si>
    <t>Schleenhain</t>
  </si>
  <si>
    <t>Amsdorf</t>
  </si>
  <si>
    <t>Abraum-zu-Kohle-Verhältnis (m³/t)</t>
  </si>
  <si>
    <t>Inbetrieb-nahme</t>
  </si>
  <si>
    <t>Leistung (pro Block)</t>
  </si>
  <si>
    <t>Eigentümerin</t>
  </si>
  <si>
    <t>Wirkungsgrad</t>
  </si>
  <si>
    <t xml:space="preserve">Quelle </t>
  </si>
  <si>
    <r>
      <t>MW</t>
    </r>
    <r>
      <rPr>
        <vertAlign val="subscript"/>
        <sz val="9"/>
        <color theme="1"/>
        <rFont val="Arial"/>
        <family val="2"/>
      </rPr>
      <t>el</t>
    </r>
  </si>
  <si>
    <t>Boxberg R</t>
  </si>
  <si>
    <t>LEAG</t>
  </si>
  <si>
    <t>VEG (2012)</t>
  </si>
  <si>
    <t>Neurath F (BoA)</t>
  </si>
  <si>
    <t>RWE</t>
  </si>
  <si>
    <t>&gt; 43%</t>
  </si>
  <si>
    <t>RWE Power (2006)</t>
  </si>
  <si>
    <t>Neurath G (BoA)</t>
  </si>
  <si>
    <t>Niederaußem K</t>
  </si>
  <si>
    <t>RWE Power (2009)</t>
  </si>
  <si>
    <t>Boxberg Q</t>
  </si>
  <si>
    <t>VEAG (1998), S. 110</t>
  </si>
  <si>
    <t>Lippendorf R</t>
  </si>
  <si>
    <t>VEAG (1998), S. 118</t>
  </si>
  <si>
    <t>Lippendorf S</t>
  </si>
  <si>
    <t>EnBW</t>
  </si>
  <si>
    <t>Schwarze Pumpe B</t>
  </si>
  <si>
    <t xml:space="preserve">VEAG (1998), S. 95 </t>
  </si>
  <si>
    <t>Schwarze Pumpe A</t>
  </si>
  <si>
    <t>Schkopau A</t>
  </si>
  <si>
    <t>Uniper/Saale-Energie</t>
  </si>
  <si>
    <t>VKR et al. (1998), S. 44</t>
  </si>
  <si>
    <t>Schkopau B</t>
  </si>
  <si>
    <t>600-MW-Blöcke</t>
  </si>
  <si>
    <t>1974-1976</t>
  </si>
  <si>
    <t>ca. 600</t>
  </si>
  <si>
    <t>36%-38%</t>
  </si>
  <si>
    <t>500-MW-Blöcke</t>
  </si>
  <si>
    <t>1979-1989</t>
  </si>
  <si>
    <t>35,5%-36,1%</t>
  </si>
  <si>
    <t>VEBA (1998), S. 38</t>
  </si>
  <si>
    <t>300-MW-Blöcke</t>
  </si>
  <si>
    <t>1965-1973</t>
  </si>
  <si>
    <t>ca. 300</t>
  </si>
  <si>
    <t>32%-34%</t>
  </si>
  <si>
    <t>Kraftwerk</t>
  </si>
  <si>
    <t xml:space="preserve">Elektrische Leistung </t>
  </si>
  <si>
    <t xml:space="preserve">Emissionen </t>
  </si>
  <si>
    <t>Strom-produktion</t>
  </si>
  <si>
    <t>Voll-benutzungs-stunden</t>
  </si>
  <si>
    <t>BNetzA</t>
  </si>
  <si>
    <t>EUTL</t>
  </si>
  <si>
    <t>ENTSO-E</t>
  </si>
  <si>
    <t>berechnet</t>
  </si>
  <si>
    <r>
      <t>MW</t>
    </r>
    <r>
      <rPr>
        <vertAlign val="subscript"/>
        <sz val="9"/>
        <rFont val="Arial"/>
        <family val="2"/>
      </rPr>
      <t>el</t>
    </r>
  </si>
  <si>
    <r>
      <t>Mio. t CO</t>
    </r>
    <r>
      <rPr>
        <vertAlign val="subscript"/>
        <sz val="9"/>
        <rFont val="Arial"/>
        <family val="2"/>
      </rPr>
      <t>2</t>
    </r>
  </si>
  <si>
    <r>
      <t>TWh</t>
    </r>
    <r>
      <rPr>
        <vertAlign val="subscript"/>
        <sz val="9"/>
        <rFont val="Arial"/>
        <family val="2"/>
      </rPr>
      <t>el</t>
    </r>
  </si>
  <si>
    <t>h</t>
  </si>
  <si>
    <t>Neurath</t>
  </si>
  <si>
    <t>Niederaußem</t>
  </si>
  <si>
    <t>Weisweiler</t>
  </si>
  <si>
    <t>Frechen</t>
  </si>
  <si>
    <t>Boxberg Werk IV</t>
  </si>
  <si>
    <t>Boxberg Werk III</t>
  </si>
  <si>
    <t>Lippendorf</t>
  </si>
  <si>
    <t>Schkopau</t>
  </si>
  <si>
    <t>Kleinanlagen</t>
  </si>
  <si>
    <t>Alle Anlagen</t>
  </si>
  <si>
    <t>Name der Anlage (EUTL)</t>
  </si>
  <si>
    <t>Leistung 2015</t>
  </si>
  <si>
    <t>Leistung 2020</t>
  </si>
  <si>
    <t>KWK-Wärme
(Schätzung 2015)</t>
  </si>
  <si>
    <t>Anteil Wärme</t>
  </si>
  <si>
    <t>Verwendung (hauptsächlich)</t>
  </si>
  <si>
    <t>Kohlebezug aus Revier</t>
  </si>
  <si>
    <r>
      <t>TWh</t>
    </r>
    <r>
      <rPr>
        <vertAlign val="subscript"/>
        <sz val="9"/>
        <rFont val="Arial"/>
        <family val="2"/>
      </rPr>
      <t>th</t>
    </r>
    <r>
      <rPr>
        <sz val="9"/>
        <rFont val="Arial"/>
        <family val="2"/>
      </rPr>
      <t>/a</t>
    </r>
  </si>
  <si>
    <t>Fernwärme</t>
  </si>
  <si>
    <t>Summe Großkraftwerke</t>
  </si>
  <si>
    <t>HKW Klingenberg</t>
  </si>
  <si>
    <t>Goldenberg</t>
  </si>
  <si>
    <t>HKW Chemnitz</t>
  </si>
  <si>
    <t>Köln-Merkenich</t>
  </si>
  <si>
    <t>HKW Cottbus</t>
  </si>
  <si>
    <t>Deuben</t>
  </si>
  <si>
    <t>Eigenverbrauch</t>
  </si>
  <si>
    <t>Ville/Berrenrath</t>
  </si>
  <si>
    <t>HKW Dessau</t>
  </si>
  <si>
    <t>Frankfurt (Oder)</t>
  </si>
  <si>
    <t>Kassel</t>
  </si>
  <si>
    <t>Wählitz</t>
  </si>
  <si>
    <t>Anlagen &lt; 30 MW</t>
  </si>
  <si>
    <t>Summe kleine KWK</t>
  </si>
  <si>
    <t>Summe gesamt</t>
  </si>
  <si>
    <t>Braunkohle-kraftwerksblock</t>
  </si>
  <si>
    <t>Leistung (netto)</t>
  </si>
  <si>
    <t xml:space="preserve">Revier
</t>
  </si>
  <si>
    <t>Tagebau/
Tagebausystem</t>
  </si>
  <si>
    <t>Niederaußem D</t>
  </si>
  <si>
    <t>Nord-Süd-Bahn</t>
  </si>
  <si>
    <t>Niederaußem C</t>
  </si>
  <si>
    <t>Neurath B</t>
  </si>
  <si>
    <r>
      <t>Weisweiler E</t>
    </r>
    <r>
      <rPr>
        <vertAlign val="superscript"/>
        <sz val="10"/>
        <color theme="1"/>
        <rFont val="Arial"/>
        <family val="2"/>
      </rPr>
      <t>b</t>
    </r>
  </si>
  <si>
    <t>Neurath A</t>
  </si>
  <si>
    <t>Neurath D</t>
  </si>
  <si>
    <t>Neurath E</t>
  </si>
  <si>
    <r>
      <t>176</t>
    </r>
    <r>
      <rPr>
        <vertAlign val="superscript"/>
        <sz val="10"/>
        <color theme="1"/>
        <rFont val="Arial"/>
        <family val="2"/>
      </rPr>
      <t>f</t>
    </r>
  </si>
  <si>
    <r>
      <t>Weisweiler F</t>
    </r>
    <r>
      <rPr>
        <vertAlign val="superscript"/>
        <sz val="10"/>
        <color theme="1"/>
        <rFont val="Arial"/>
        <family val="2"/>
      </rPr>
      <t>b</t>
    </r>
  </si>
  <si>
    <r>
      <t>Weisweiler G</t>
    </r>
    <r>
      <rPr>
        <vertAlign val="superscript"/>
        <sz val="10"/>
        <color theme="1"/>
        <rFont val="Arial"/>
        <family val="2"/>
      </rPr>
      <t>c</t>
    </r>
  </si>
  <si>
    <r>
      <t>Jänschwalde A</t>
    </r>
    <r>
      <rPr>
        <vertAlign val="superscript"/>
        <sz val="10"/>
        <color theme="1"/>
        <rFont val="Arial"/>
        <family val="2"/>
      </rPr>
      <t>d</t>
    </r>
  </si>
  <si>
    <t>Kohleverbindungsbahn</t>
  </si>
  <si>
    <r>
      <t>Jänschwalde B</t>
    </r>
    <r>
      <rPr>
        <vertAlign val="superscript"/>
        <sz val="10"/>
        <color theme="1"/>
        <rFont val="Arial"/>
        <family val="2"/>
      </rPr>
      <t>e</t>
    </r>
  </si>
  <si>
    <t>Jänschwalde C</t>
  </si>
  <si>
    <t>Jänschwalde D</t>
  </si>
  <si>
    <r>
      <t>Weisweiler H</t>
    </r>
    <r>
      <rPr>
        <vertAlign val="superscript"/>
        <sz val="10"/>
        <color theme="1"/>
        <rFont val="Arial"/>
        <family val="2"/>
      </rPr>
      <t>c</t>
    </r>
  </si>
  <si>
    <r>
      <t>Niederaußem G</t>
    </r>
    <r>
      <rPr>
        <vertAlign val="superscript"/>
        <sz val="10"/>
        <color theme="1"/>
        <rFont val="Arial"/>
        <family val="2"/>
      </rPr>
      <t>a</t>
    </r>
  </si>
  <si>
    <t>Boxberg N</t>
  </si>
  <si>
    <t>Boxberg P</t>
  </si>
  <si>
    <r>
      <t>Niederaußem H</t>
    </r>
    <r>
      <rPr>
        <vertAlign val="superscript"/>
        <sz val="10"/>
        <color theme="1"/>
        <rFont val="Arial"/>
        <family val="2"/>
      </rPr>
      <t>a</t>
    </r>
  </si>
  <si>
    <t>Profen</t>
  </si>
  <si>
    <t>Vereinigtes Schleenhain</t>
  </si>
  <si>
    <t>Neurath F</t>
  </si>
  <si>
    <t>Neurath G</t>
  </si>
  <si>
    <t>EUTL-ID</t>
  </si>
  <si>
    <t>BNetzA-Nummer(n)</t>
  </si>
  <si>
    <t>Leistung</t>
  </si>
  <si>
    <t>Emissionen</t>
  </si>
  <si>
    <t>Instrument</t>
  </si>
  <si>
    <t>Stilllegung</t>
  </si>
  <si>
    <r>
      <t>MW</t>
    </r>
    <r>
      <rPr>
        <vertAlign val="subscript"/>
        <sz val="10"/>
        <rFont val="Arial"/>
        <family val="2"/>
      </rPr>
      <t>el</t>
    </r>
  </si>
  <si>
    <r>
      <t>Mio. t CO</t>
    </r>
    <r>
      <rPr>
        <vertAlign val="subscript"/>
        <sz val="10"/>
        <rFont val="Arial"/>
        <family val="2"/>
      </rPr>
      <t>2</t>
    </r>
  </si>
  <si>
    <t>DE 1098</t>
  </si>
  <si>
    <t>BNA0177</t>
  </si>
  <si>
    <t>BNA0179</t>
  </si>
  <si>
    <t>HKW Chemnitz B&amp;C</t>
  </si>
  <si>
    <t>KWKG</t>
  </si>
  <si>
    <t>DE 1604</t>
  </si>
  <si>
    <t>BNA0491</t>
  </si>
  <si>
    <t>Ville Berrenrath</t>
  </si>
  <si>
    <t>DE 1276</t>
  </si>
  <si>
    <t>BNA0543</t>
  </si>
  <si>
    <t>HKW Merkenich 6</t>
  </si>
  <si>
    <t>DE 1524</t>
  </si>
  <si>
    <t>BNA0183</t>
  </si>
  <si>
    <t>HKW Cottbus 1</t>
  </si>
  <si>
    <t>DE 1133</t>
  </si>
  <si>
    <t>BNA0196</t>
  </si>
  <si>
    <t>2. Auktion</t>
  </si>
  <si>
    <t>DE 865</t>
  </si>
  <si>
    <t>BNA0284</t>
  </si>
  <si>
    <t xml:space="preserve">SW Frankfurt (Oder) HKW </t>
  </si>
  <si>
    <t>DE 978</t>
  </si>
  <si>
    <t>BNA1486</t>
  </si>
  <si>
    <t>Grubenheizkraftwerk Romonta</t>
  </si>
  <si>
    <t>DE 1601</t>
  </si>
  <si>
    <t>BNA0490a</t>
  </si>
  <si>
    <t>DE 706</t>
  </si>
  <si>
    <t>BNA0523</t>
  </si>
  <si>
    <t>SW Kassel</t>
  </si>
  <si>
    <t>DE 1131</t>
  </si>
  <si>
    <t>BNA1002</t>
  </si>
  <si>
    <t>DE 950</t>
  </si>
  <si>
    <t>BNA1451</t>
  </si>
  <si>
    <t>HKW Sachtleben Chemie</t>
  </si>
  <si>
    <t>3. Auktion</t>
  </si>
  <si>
    <t>DE 3595</t>
  </si>
  <si>
    <t>BNA1400a</t>
  </si>
  <si>
    <t>Südzucker AG Zeitz</t>
  </si>
  <si>
    <t>DE 176</t>
  </si>
  <si>
    <t>BNA1164</t>
  </si>
  <si>
    <t>P&amp;L Werk Jülich Kessel 5</t>
  </si>
  <si>
    <t>1. Auktion</t>
  </si>
  <si>
    <t>DE 183</t>
  </si>
  <si>
    <t>BNA1185</t>
  </si>
  <si>
    <t>P&amp;L Werk Könnern Kessel 1&amp;2</t>
  </si>
  <si>
    <t>DE 1859</t>
  </si>
  <si>
    <t>BNA1461</t>
  </si>
  <si>
    <t>CropEnergies Bioethanol Zeitz</t>
  </si>
  <si>
    <t>DE 4100</t>
  </si>
  <si>
    <t>BNA0714</t>
  </si>
  <si>
    <t>Fortuna Nord</t>
  </si>
  <si>
    <t>DE 177</t>
  </si>
  <si>
    <t>BNA1141</t>
  </si>
  <si>
    <t>P&amp;L Werk Euskirchen Kessel 4&amp;6</t>
  </si>
  <si>
    <t>DE 539</t>
  </si>
  <si>
    <t>BNA1097</t>
  </si>
  <si>
    <t>Smurfit Kappa Zülpich Papier</t>
  </si>
  <si>
    <t>DE 202183</t>
  </si>
  <si>
    <t>BNA1293b</t>
  </si>
  <si>
    <t>Martinswerk K2 TG2</t>
  </si>
  <si>
    <t>DE 615</t>
  </si>
  <si>
    <t>BNA1511a</t>
  </si>
  <si>
    <t>Papierfabrik Schoellershammer</t>
  </si>
  <si>
    <r>
      <t>Tagebaue im Rheinland im Überblick</t>
    </r>
    <r>
      <rPr>
        <b/>
        <sz val="8"/>
        <color theme="1"/>
        <rFont val="Arial"/>
        <family val="2"/>
      </rPr>
      <t> </t>
    </r>
  </si>
  <si>
    <t>Vorrat Anfang 2020</t>
  </si>
  <si>
    <t>Förderung 2020</t>
  </si>
  <si>
    <t>Vorrat Ende 2020</t>
  </si>
  <si>
    <t xml:space="preserve">  Revier Rheinland</t>
  </si>
  <si>
    <t xml:space="preserve">Vorrat vor Verkleinerung </t>
  </si>
  <si>
    <t>Verkleinerung</t>
  </si>
  <si>
    <t xml:space="preserve">Vorrat nach Verkleinerung </t>
  </si>
  <si>
    <t>Vorrat Ende 2016</t>
  </si>
  <si>
    <t xml:space="preserve">Förderung </t>
  </si>
  <si>
    <t>Vorrat Ende</t>
  </si>
  <si>
    <t>Revier Lausitz</t>
  </si>
  <si>
    <t>Welzow-Süd (AG I)</t>
  </si>
  <si>
    <t>Nochten (AG I)</t>
  </si>
  <si>
    <t>Geplante Verkleinerung</t>
  </si>
  <si>
    <t>Verbleibender Vorrat Ende 2020</t>
  </si>
  <si>
    <t>Welzow-Süd (AG II)</t>
  </si>
  <si>
    <t>Nochten-Teilfeld Mühlrose</t>
  </si>
  <si>
    <t>Vorrat Ende 2017</t>
  </si>
  <si>
    <t>Förderung</t>
  </si>
  <si>
    <t>Revier Mitteldeutschland</t>
  </si>
  <si>
    <t>Vereinigtes Schleenhain*</t>
  </si>
  <si>
    <t>* Vorrat ohne geplante Verkleinerung um das Abbaufeld Groitzscher Dreieck von 68 Millionen Tonnen Rohbraunkohle</t>
  </si>
  <si>
    <t>Beschäftigungseffekte</t>
  </si>
  <si>
    <t>direkt</t>
  </si>
  <si>
    <t>indirekt</t>
  </si>
  <si>
    <t>nachr.: induziert</t>
  </si>
  <si>
    <t>Braunkohlenindustrie Deutschland (EEFA)</t>
  </si>
  <si>
    <t>Rheinland (für Deutschland)</t>
  </si>
  <si>
    <t>Mitteldeutschland (für Deutschland)</t>
  </si>
  <si>
    <t>Lausitz (für Deutschland)</t>
  </si>
  <si>
    <t>Braunkohlenindustrie Rheinland (EEFA)</t>
  </si>
  <si>
    <t>Revier</t>
  </si>
  <si>
    <t>Region</t>
  </si>
  <si>
    <t>Land Nordrhein-Westfalen</t>
  </si>
  <si>
    <t>Braunkohlenindustrie Ost-Deutschland (Prognos)</t>
  </si>
  <si>
    <t>Land Brandenburg</t>
  </si>
  <si>
    <t>Land Sachsen</t>
  </si>
  <si>
    <t>Land Sachsen-Anhalt</t>
  </si>
  <si>
    <t>Land Berlin</t>
  </si>
  <si>
    <t>Land Thüringen</t>
  </si>
  <si>
    <t>Land Mecklenburg-Vorpommern</t>
  </si>
  <si>
    <t>Neue Bundesländer</t>
  </si>
  <si>
    <t>Vattenfall (für die Lausitz)</t>
  </si>
  <si>
    <t>Bergbau und Energiewirtschaft (für die Lausitz)</t>
  </si>
  <si>
    <t>Sektor Bergbau, Gewinnung von Steinen und Erden (für Deutschland)</t>
  </si>
  <si>
    <t>Sektor Energieversorgung 
(für Deutschland)</t>
  </si>
  <si>
    <r>
      <t>CO</t>
    </r>
    <r>
      <rPr>
        <b/>
        <vertAlign val="subscript"/>
        <sz val="11"/>
        <color theme="1"/>
        <rFont val="Arial"/>
        <family val="2"/>
      </rPr>
      <t>2</t>
    </r>
    <r>
      <rPr>
        <b/>
        <sz val="11"/>
        <color theme="1"/>
        <rFont val="Arial"/>
        <family val="2"/>
      </rPr>
      <t>-Emissionen der Braunkohlekraftwerke nach Anlage 2 KVBG, 2005 bis 2020</t>
    </r>
  </si>
  <si>
    <r>
      <t>Mio. t CO</t>
    </r>
    <r>
      <rPr>
        <vertAlign val="subscript"/>
        <sz val="10"/>
        <color theme="1"/>
        <rFont val="Calibri"/>
        <family val="2"/>
        <scheme val="minor"/>
      </rPr>
      <t>2</t>
    </r>
  </si>
  <si>
    <t>DE 1606</t>
  </si>
  <si>
    <t>DE 1454</t>
  </si>
  <si>
    <t>davon Werk IV</t>
  </si>
  <si>
    <t>DE 1453</t>
  </si>
  <si>
    <t>davon Werk III</t>
  </si>
  <si>
    <t>DE 1456</t>
  </si>
  <si>
    <t>DE 1649</t>
  </si>
  <si>
    <t>DE 1607</t>
  </si>
  <si>
    <t>DE 1459</t>
  </si>
  <si>
    <t>DE 1460</t>
  </si>
  <si>
    <t>DE 1376</t>
  </si>
  <si>
    <t>DE 1603</t>
  </si>
  <si>
    <t>DE 1605</t>
  </si>
  <si>
    <t>Frimmersdorf</t>
  </si>
  <si>
    <t>DE 1419</t>
  </si>
  <si>
    <t>Buschhaus</t>
  </si>
  <si>
    <t>Summe Kraftwerke &gt; 150 MW</t>
  </si>
  <si>
    <t>Summe Braunkohlekraftwerke ETS</t>
  </si>
  <si>
    <t>Mengeneinheit (ME)</t>
  </si>
  <si>
    <t>Erdgas (Kraftwerk)</t>
  </si>
  <si>
    <t>Steinkohle (Kesselkohle)</t>
  </si>
  <si>
    <t>Rohbraunkohle</t>
  </si>
  <si>
    <t>ME / TJ</t>
  </si>
  <si>
    <t>Vorleistungen</t>
  </si>
  <si>
    <t>Förderung und Aufbereitung</t>
  </si>
  <si>
    <r>
      <t>kg CH</t>
    </r>
    <r>
      <rPr>
        <vertAlign val="subscript"/>
        <sz val="9"/>
        <color theme="1"/>
        <rFont val="Arial"/>
        <family val="2"/>
      </rPr>
      <t>4</t>
    </r>
  </si>
  <si>
    <t>5–90</t>
  </si>
  <si>
    <t>60–310</t>
  </si>
  <si>
    <t>1,2–1,4</t>
  </si>
  <si>
    <r>
      <t>kg CO</t>
    </r>
    <r>
      <rPr>
        <vertAlign val="subscript"/>
        <sz val="9"/>
        <color theme="1"/>
        <rFont val="Arial"/>
        <family val="2"/>
      </rPr>
      <t>2</t>
    </r>
  </si>
  <si>
    <t>120–4.300</t>
  </si>
  <si>
    <t>250–1.650</t>
  </si>
  <si>
    <t>2.100–3.400</t>
  </si>
  <si>
    <t>Transport</t>
  </si>
  <si>
    <t>2–180</t>
  </si>
  <si>
    <t>530–7.500</t>
  </si>
  <si>
    <t>2–8</t>
  </si>
  <si>
    <t>Andere Vorleistungen (Material etc.)</t>
  </si>
  <si>
    <t>1–17</t>
  </si>
  <si>
    <t>450–5.700</t>
  </si>
  <si>
    <t>700–8.600</t>
  </si>
  <si>
    <t>16–19</t>
  </si>
  <si>
    <r>
      <t>kg CH</t>
    </r>
    <r>
      <rPr>
        <b/>
        <vertAlign val="subscript"/>
        <sz val="9"/>
        <color theme="1"/>
        <rFont val="Arial"/>
        <family val="2"/>
      </rPr>
      <t>4</t>
    </r>
  </si>
  <si>
    <t>8–287</t>
  </si>
  <si>
    <t>61–327</t>
  </si>
  <si>
    <r>
      <t>kg CO</t>
    </r>
    <r>
      <rPr>
        <b/>
        <vertAlign val="subscript"/>
        <sz val="9"/>
        <color theme="1"/>
        <rFont val="Arial"/>
        <family val="2"/>
      </rPr>
      <t>2</t>
    </r>
  </si>
  <si>
    <t>1.100–17.500</t>
  </si>
  <si>
    <t>952–10.258</t>
  </si>
  <si>
    <t>2.116–3.419</t>
  </si>
  <si>
    <t>1.324–25.536</t>
  </si>
  <si>
    <t>2.660–19.414</t>
  </si>
  <si>
    <t>2.150–3.458</t>
  </si>
  <si>
    <r>
      <t>CO</t>
    </r>
    <r>
      <rPr>
        <b/>
        <vertAlign val="subscript"/>
        <sz val="9"/>
        <color theme="1"/>
        <rFont val="Arial"/>
        <family val="2"/>
      </rPr>
      <t>2</t>
    </r>
    <r>
      <rPr>
        <b/>
        <sz val="9"/>
        <color theme="1"/>
        <rFont val="Arial"/>
        <family val="2"/>
      </rPr>
      <t>-Emissionen Brennstoff</t>
    </r>
  </si>
  <si>
    <t>55.000–56.000</t>
  </si>
  <si>
    <t>92.000–98.000</t>
  </si>
  <si>
    <t>104.000–114.000</t>
  </si>
  <si>
    <t>Alle Zahlen für 2014</t>
  </si>
  <si>
    <t>Quecksilber</t>
  </si>
  <si>
    <t>Stickoxid</t>
  </si>
  <si>
    <t>Feinstaub</t>
  </si>
  <si>
    <t>Schwefeloxid</t>
  </si>
  <si>
    <t>t</t>
  </si>
  <si>
    <t>Summe Braunkohle-Großkraftwerke</t>
  </si>
  <si>
    <t>Energiewirtschaft 2014 gesamt (1.A.1)</t>
  </si>
  <si>
    <t>Deutschland 2014 gesamt</t>
  </si>
  <si>
    <t>Strom ca. *</t>
  </si>
  <si>
    <t>Mittelwert</t>
  </si>
  <si>
    <t>* Die Stromproduktion 2014 wird ausgehend von den Zahlen für 2015 geschätzt über Veränderung der Emissionen im EUTL. Für 2014 liegen keine Produktionsdaten vor, für 2015 keine Emissionsdaten im E-PRTR.</t>
  </si>
  <si>
    <t>Brennstoff-</t>
  </si>
  <si>
    <t>Stromerzeugungskosten Kraftwerke</t>
  </si>
  <si>
    <t>Kosten</t>
  </si>
  <si>
    <t>EUA-Preis</t>
  </si>
  <si>
    <r>
      <t>€/MWh</t>
    </r>
    <r>
      <rPr>
        <vertAlign val="subscript"/>
        <sz val="10"/>
        <color theme="1"/>
        <rFont val="Calibri"/>
        <family val="2"/>
        <scheme val="minor"/>
      </rPr>
      <t>th</t>
    </r>
  </si>
  <si>
    <r>
      <t>€/MWh</t>
    </r>
    <r>
      <rPr>
        <vertAlign val="subscript"/>
        <sz val="10"/>
        <color theme="1"/>
        <rFont val="Calibri"/>
        <family val="2"/>
        <scheme val="minor"/>
      </rPr>
      <t>el</t>
    </r>
  </si>
  <si>
    <r>
      <t>€/kW</t>
    </r>
    <r>
      <rPr>
        <vertAlign val="subscript"/>
        <sz val="10"/>
        <color theme="1"/>
        <rFont val="Calibri"/>
        <family val="2"/>
        <scheme val="minor"/>
      </rPr>
      <t>el</t>
    </r>
  </si>
  <si>
    <t>Variable Betriebskosten</t>
  </si>
  <si>
    <t>Fixe Betriebskosten Tagebau</t>
  </si>
  <si>
    <t xml:space="preserve">Vollkosten </t>
  </si>
  <si>
    <t>Kostenstruktur heute</t>
  </si>
  <si>
    <r>
      <t>Bergbaubedingte Rückstellungen für die Braunkohleförderung, Stand Ende 2019</t>
    </r>
    <r>
      <rPr>
        <b/>
        <sz val="8"/>
        <color theme="1"/>
        <rFont val="Arial"/>
        <family val="2"/>
      </rPr>
      <t> </t>
    </r>
  </si>
  <si>
    <t>Bergbaubedingte Rückstellungen</t>
  </si>
  <si>
    <t>Rückstellungen</t>
  </si>
  <si>
    <t>Ende 2015</t>
  </si>
  <si>
    <t>Ende 2019</t>
  </si>
  <si>
    <t>2000-2019</t>
  </si>
  <si>
    <t>spezifisch</t>
  </si>
  <si>
    <t>Mio. €</t>
  </si>
  <si>
    <t>Mrd. t</t>
  </si>
  <si>
    <t>RWE Power AG</t>
  </si>
  <si>
    <t>Lausitz Energie Bergbau AG*</t>
  </si>
  <si>
    <t>Mibrag</t>
  </si>
  <si>
    <t>Helmstedter Revier AG</t>
  </si>
  <si>
    <t>Verkleinerung ggü. Referenz</t>
  </si>
  <si>
    <t>Verkleinerungs-kosten</t>
  </si>
  <si>
    <t>Einsparungen Infrastruktur</t>
  </si>
  <si>
    <r>
      <t>Mio. €</t>
    </r>
    <r>
      <rPr>
        <vertAlign val="subscript"/>
        <sz val="11"/>
        <color theme="1"/>
        <rFont val="Calibri"/>
        <family val="2"/>
        <scheme val="minor"/>
      </rPr>
      <t>2018</t>
    </r>
  </si>
  <si>
    <t xml:space="preserve">€/t </t>
  </si>
  <si>
    <t xml:space="preserve">Hambach </t>
  </si>
  <si>
    <t xml:space="preserve">Profen </t>
  </si>
  <si>
    <t>Auslastung (VBh)</t>
  </si>
  <si>
    <t>Kapitalkosten 5%</t>
  </si>
  <si>
    <t>Kapitalkosten 7,5%</t>
  </si>
  <si>
    <t>Kapitalkosten 10%</t>
  </si>
  <si>
    <t>Alter und Wirkungsgrad</t>
  </si>
  <si>
    <t>Personal</t>
  </si>
  <si>
    <t>Große Revision (Annuität)</t>
  </si>
  <si>
    <t>Kleine Revision</t>
  </si>
  <si>
    <t>Wartung und Instandhaltung</t>
  </si>
  <si>
    <t>Versicherung</t>
  </si>
  <si>
    <t>Einheit</t>
  </si>
  <si>
    <t>Inputparameter</t>
  </si>
  <si>
    <t>%</t>
  </si>
  <si>
    <t>Hilfs- und Betriebsstoffe</t>
  </si>
  <si>
    <t>Erzeugungskosten Kraftwerke</t>
  </si>
  <si>
    <t>Variable Kosten</t>
  </si>
  <si>
    <r>
      <t>CO</t>
    </r>
    <r>
      <rPr>
        <vertAlign val="subscript"/>
        <sz val="10"/>
        <color theme="1"/>
        <rFont val="Calibri"/>
        <family val="2"/>
        <scheme val="minor"/>
      </rPr>
      <t>2</t>
    </r>
    <r>
      <rPr>
        <sz val="10"/>
        <color theme="1"/>
        <rFont val="Arial"/>
        <family val="2"/>
      </rPr>
      <t>-Kosten</t>
    </r>
  </si>
  <si>
    <t>Summe variable Betriebskosten</t>
  </si>
  <si>
    <t>Fixe Betriebskosten</t>
  </si>
  <si>
    <t>Tagebau (Brennstoff)</t>
  </si>
  <si>
    <t>Investitionskosten Kraftwerk</t>
  </si>
  <si>
    <t xml:space="preserve">Quellen Einzeltagebaue: </t>
  </si>
  <si>
    <r>
      <t>kg CO</t>
    </r>
    <r>
      <rPr>
        <vertAlign val="subscript"/>
        <sz val="9"/>
        <color theme="1"/>
        <rFont val="Arial"/>
        <family val="2"/>
      </rPr>
      <t>2</t>
    </r>
    <r>
      <rPr>
        <sz val="9"/>
        <color theme="1"/>
        <rFont val="Arial"/>
        <family val="2"/>
      </rPr>
      <t>/GJ</t>
    </r>
  </si>
  <si>
    <r>
      <t>kg CO</t>
    </r>
    <r>
      <rPr>
        <vertAlign val="subscript"/>
        <sz val="9"/>
        <color theme="1"/>
        <rFont val="Arial"/>
        <family val="2"/>
      </rPr>
      <t>2</t>
    </r>
    <r>
      <rPr>
        <sz val="9"/>
        <color theme="1"/>
        <rFont val="Arial"/>
        <family val="2"/>
      </rPr>
      <t>/MWh</t>
    </r>
    <r>
      <rPr>
        <vertAlign val="subscript"/>
        <sz val="9"/>
        <color theme="1"/>
        <rFont val="Arial"/>
        <family val="2"/>
      </rPr>
      <t>th</t>
    </r>
  </si>
  <si>
    <r>
      <t>MWh</t>
    </r>
    <r>
      <rPr>
        <vertAlign val="subscript"/>
        <sz val="9"/>
        <color theme="1"/>
        <rFont val="Arial"/>
        <family val="2"/>
      </rPr>
      <t>th</t>
    </r>
    <r>
      <rPr>
        <sz val="9"/>
        <color theme="1"/>
        <rFont val="Arial"/>
        <family val="2"/>
      </rPr>
      <t>/t</t>
    </r>
  </si>
  <si>
    <t>Muhammadieh 2007</t>
  </si>
  <si>
    <t>Vattenfall Europe Generation AG 2014</t>
  </si>
  <si>
    <t>Braunkohlenplan Welzow-Süd, Teilabschnitt II</t>
  </si>
  <si>
    <t>Braunkohlenplan Nochten II</t>
  </si>
  <si>
    <t>Braunkohlenplan</t>
  </si>
  <si>
    <t>Jahr</t>
  </si>
  <si>
    <t>Kohle-förderung</t>
  </si>
  <si>
    <t>Abraum-bewegung</t>
  </si>
  <si>
    <t>In diesem Zeitraum liegen keine Daten für die neuen Bundesländer vor.</t>
  </si>
  <si>
    <t>In diesem Zeitraum liegen keine Daten zur Abraumbewegung vor.</t>
  </si>
  <si>
    <t>Quelle: Kohlenstatistik</t>
  </si>
  <si>
    <t>BNetzA-ID</t>
  </si>
  <si>
    <t>Kraftwerksblock</t>
  </si>
  <si>
    <t>BNA0712</t>
  </si>
  <si>
    <t>BNA0705</t>
  </si>
  <si>
    <t>BNA0708</t>
  </si>
  <si>
    <t>BNA0707</t>
  </si>
  <si>
    <t>BNA0709</t>
  </si>
  <si>
    <t>BNA0696</t>
  </si>
  <si>
    <t>BNA0697</t>
  </si>
  <si>
    <t>BNA0699</t>
  </si>
  <si>
    <t>BNA0700</t>
  </si>
  <si>
    <t>BNA1401a</t>
  </si>
  <si>
    <t>Neurath F (BOA 2)</t>
  </si>
  <si>
    <t>BNA1401b</t>
  </si>
  <si>
    <t>Neurath G (BOA 3)</t>
  </si>
  <si>
    <t>BNA1025</t>
  </si>
  <si>
    <t>Weisweiler E</t>
  </si>
  <si>
    <t>BNA1026</t>
  </si>
  <si>
    <t>Weisweiler F</t>
  </si>
  <si>
    <t>BNA1027</t>
  </si>
  <si>
    <t>Weisweiler G</t>
  </si>
  <si>
    <t>BNA1028</t>
  </si>
  <si>
    <t>Weisweiler H</t>
  </si>
  <si>
    <t>BNA0122</t>
  </si>
  <si>
    <t>BNA0123</t>
  </si>
  <si>
    <t>BNA0124</t>
  </si>
  <si>
    <t>BNA1404</t>
  </si>
  <si>
    <t>BNA0785</t>
  </si>
  <si>
    <t>Jänschwalde A</t>
  </si>
  <si>
    <t>BNA0786</t>
  </si>
  <si>
    <t>Jänschwalde B</t>
  </si>
  <si>
    <t>BNA0787</t>
  </si>
  <si>
    <t>BNA0788</t>
  </si>
  <si>
    <t>BNA0914</t>
  </si>
  <si>
    <t>BNA0915</t>
  </si>
  <si>
    <t>BNA0115</t>
  </si>
  <si>
    <t>BNA0116</t>
  </si>
  <si>
    <t>BNA0878</t>
  </si>
  <si>
    <t>BNA0879</t>
  </si>
  <si>
    <t>BNA0439</t>
  </si>
  <si>
    <t>Buschhaus D</t>
  </si>
  <si>
    <t>BNA0313</t>
  </si>
  <si>
    <t>Frimmersdorf P</t>
  </si>
  <si>
    <t>BNA0314</t>
  </si>
  <si>
    <t>Frimmersdorf Q</t>
  </si>
  <si>
    <t>BNA0713</t>
  </si>
  <si>
    <t>Niederaußem E</t>
  </si>
  <si>
    <t>BNA0706</t>
  </si>
  <si>
    <t>Niederaußem F</t>
  </si>
  <si>
    <t>BNA0790</t>
  </si>
  <si>
    <t>KW Jänschwalde F</t>
  </si>
  <si>
    <t>BNA0789</t>
  </si>
  <si>
    <t>KW Jänschwalde E</t>
  </si>
  <si>
    <t>BNA0698</t>
  </si>
  <si>
    <t>Neurath C</t>
  </si>
  <si>
    <t>kosten</t>
  </si>
  <si>
    <r>
      <t>MWh</t>
    </r>
    <r>
      <rPr>
        <vertAlign val="subscript"/>
        <sz val="10"/>
        <color theme="1"/>
        <rFont val="Calibri"/>
        <family val="2"/>
        <scheme val="minor"/>
      </rPr>
      <t>th</t>
    </r>
    <r>
      <rPr>
        <sz val="10"/>
        <color theme="1"/>
        <rFont val="Arial"/>
        <family val="2"/>
      </rPr>
      <t>/MWh</t>
    </r>
    <r>
      <rPr>
        <vertAlign val="subscript"/>
        <sz val="10"/>
        <color theme="1"/>
        <rFont val="Calibri"/>
        <family val="2"/>
        <scheme val="minor"/>
      </rPr>
      <t>el</t>
    </r>
  </si>
  <si>
    <r>
      <t>kg CO</t>
    </r>
    <r>
      <rPr>
        <vertAlign val="subscript"/>
        <sz val="10"/>
        <color theme="1"/>
        <rFont val="Calibri"/>
        <family val="2"/>
        <scheme val="minor"/>
      </rPr>
      <t>2</t>
    </r>
    <r>
      <rPr>
        <sz val="10"/>
        <color theme="1"/>
        <rFont val="Arial"/>
        <family val="2"/>
      </rPr>
      <t>/MWh</t>
    </r>
    <r>
      <rPr>
        <vertAlign val="subscript"/>
        <sz val="10"/>
        <color theme="1"/>
        <rFont val="Calibri"/>
        <family val="2"/>
        <scheme val="minor"/>
      </rPr>
      <t>el</t>
    </r>
  </si>
  <si>
    <t>35%</t>
  </si>
  <si>
    <t>42%</t>
  </si>
  <si>
    <r>
      <t>€/t CO</t>
    </r>
    <r>
      <rPr>
        <vertAlign val="subscript"/>
        <sz val="10"/>
        <color theme="1"/>
        <rFont val="Calibri"/>
        <family val="2"/>
        <scheme val="minor"/>
      </rPr>
      <t>2</t>
    </r>
  </si>
  <si>
    <r>
      <t>CO</t>
    </r>
    <r>
      <rPr>
        <vertAlign val="subscript"/>
        <sz val="9"/>
        <color theme="1"/>
        <rFont val="Arial"/>
        <family val="2"/>
      </rPr>
      <t>2</t>
    </r>
    <r>
      <rPr>
        <sz val="9"/>
        <color theme="1"/>
        <rFont val="Arial"/>
        <family val="2"/>
      </rPr>
      <t xml:space="preserve">-Kosten </t>
    </r>
  </si>
  <si>
    <t>Bezogen auf Leistung</t>
  </si>
  <si>
    <t>Bezogen auf Stromerzeugung</t>
  </si>
  <si>
    <t xml:space="preserve">Kostenpositionen Tagebaue </t>
  </si>
  <si>
    <t>Tagebau</t>
  </si>
  <si>
    <t>Investitionskosten</t>
  </si>
  <si>
    <t>Investitionen zur Erschließung von Erweiterungsflächen</t>
  </si>
  <si>
    <t xml:space="preserve">Rückstellungen </t>
  </si>
  <si>
    <t>Stromkosten; Hilfs- und Betriebsstoffe</t>
  </si>
  <si>
    <t>alt (35%)</t>
  </si>
  <si>
    <t>neu (42%)</t>
  </si>
  <si>
    <t>€/t</t>
  </si>
  <si>
    <r>
      <t>€/MWh</t>
    </r>
    <r>
      <rPr>
        <vertAlign val="subscript"/>
        <sz val="9"/>
        <color theme="1"/>
        <rFont val="Arial"/>
        <family val="2"/>
      </rPr>
      <t>th</t>
    </r>
  </si>
  <si>
    <t>Mitteld.</t>
  </si>
  <si>
    <t>Rhein-
land</t>
  </si>
  <si>
    <t>Lau-
sitz</t>
  </si>
  <si>
    <t>Mit-
teld.</t>
  </si>
  <si>
    <t>Sum-
me</t>
  </si>
  <si>
    <t>Kapazität (m³/Tag)</t>
  </si>
  <si>
    <r>
      <t>Anmerkungen: Erzeugungs- und CO</t>
    </r>
    <r>
      <rPr>
        <vertAlign val="subscript"/>
        <sz val="10"/>
        <color theme="1"/>
        <rFont val="Arial"/>
        <family val="2"/>
      </rPr>
      <t>2</t>
    </r>
    <r>
      <rPr>
        <sz val="10"/>
        <color theme="1"/>
        <rFont val="Arial"/>
        <family val="2"/>
      </rPr>
      <t xml:space="preserve">-Emissionsdaten für 2019. - </t>
    </r>
    <r>
      <rPr>
        <vertAlign val="superscript"/>
        <sz val="10"/>
        <color theme="1"/>
        <rFont val="Arial"/>
        <family val="2"/>
      </rPr>
      <t>a</t>
    </r>
    <r>
      <rPr>
        <sz val="10"/>
        <color theme="1"/>
        <rFont val="Arial"/>
        <family val="2"/>
      </rPr>
      <t xml:space="preserve"> gegenseitiges Wahlrecht für Niederaußem G/H sowie zeitlich gestreckte Stilllegung über 4 Jahre für den Block, der 2033 stillgelegt werden soll. - </t>
    </r>
    <r>
      <rPr>
        <vertAlign val="superscript"/>
        <sz val="10"/>
        <color theme="1"/>
        <rFont val="Arial"/>
        <family val="2"/>
      </rPr>
      <t>b</t>
    </r>
    <r>
      <rPr>
        <sz val="10"/>
        <color theme="1"/>
        <rFont val="Arial"/>
        <family val="2"/>
      </rPr>
      <t xml:space="preserve"> gegenseitiges Wahlrecht für Weisweiler E/F. - </t>
    </r>
    <r>
      <rPr>
        <vertAlign val="superscript"/>
        <sz val="10"/>
        <color theme="1"/>
        <rFont val="Arial"/>
        <family val="2"/>
      </rPr>
      <t>c</t>
    </r>
    <r>
      <rPr>
        <sz val="10"/>
        <color theme="1"/>
        <rFont val="Arial"/>
        <family val="2"/>
      </rPr>
      <t xml:space="preserve"> gegenseitiges Wahlrecht für Weisweiler G/H. - </t>
    </r>
    <r>
      <rPr>
        <vertAlign val="superscript"/>
        <sz val="10"/>
        <color theme="1"/>
        <rFont val="Arial"/>
        <family val="2"/>
      </rPr>
      <t>d</t>
    </r>
    <r>
      <rPr>
        <sz val="10"/>
        <color theme="1"/>
        <rFont val="Arial"/>
        <family val="2"/>
      </rPr>
      <t xml:space="preserve"> zeitlich gestreckte Stilllegung über 3 Jahre. - </t>
    </r>
    <r>
      <rPr>
        <vertAlign val="superscript"/>
        <sz val="10"/>
        <color theme="1"/>
        <rFont val="Arial"/>
        <family val="2"/>
      </rPr>
      <t>e</t>
    </r>
    <r>
      <rPr>
        <sz val="10"/>
        <color theme="1"/>
        <rFont val="Arial"/>
        <family val="2"/>
      </rPr>
      <t xml:space="preserve"> zeitlich gestreckte Stilllegung über 1 Jahr. - </t>
    </r>
    <r>
      <rPr>
        <vertAlign val="superscript"/>
        <sz val="10"/>
        <color theme="1"/>
        <rFont val="Arial"/>
        <family val="2"/>
      </rPr>
      <t>f</t>
    </r>
    <r>
      <rPr>
        <sz val="10"/>
        <color theme="1"/>
        <rFont val="Arial"/>
        <family val="2"/>
      </rPr>
      <t xml:space="preserve"> Stilllegung von 120 MW.  </t>
    </r>
  </si>
  <si>
    <t>Stilllegung/
Überführungs-zeitpunkt</t>
  </si>
  <si>
    <r>
      <t>MW</t>
    </r>
    <r>
      <rPr>
        <vertAlign val="subscript"/>
        <sz val="10"/>
        <color theme="1"/>
        <rFont val="Arial"/>
        <family val="2"/>
      </rPr>
      <t>el</t>
    </r>
  </si>
  <si>
    <r>
      <t>TWh</t>
    </r>
    <r>
      <rPr>
        <vertAlign val="subscript"/>
        <sz val="9"/>
        <color theme="1"/>
        <rFont val="Arial"/>
        <family val="2"/>
      </rPr>
      <t>el</t>
    </r>
  </si>
  <si>
    <t xml:space="preserve">versunken </t>
  </si>
  <si>
    <t>vermeidbar</t>
  </si>
  <si>
    <t>variable Betriebskosten</t>
  </si>
  <si>
    <t>Flächenerwerb; Infrastruktur-Verlegemaßnahmen; bergbauliche Ausrüstung (Brücken, Bänder, Bagger); Tagebauaufschluss</t>
  </si>
  <si>
    <t>Anlagenrückbau; ein Teil der Kosten für die Wiedernutzbarmachung des Tagebaus</t>
  </si>
  <si>
    <t>Personalkosten; Kosten für Umsetzungen der bergbaulichen Ausrüstungen; Kosten für Erweiterungen der bergbaulichen Ausrüstungen;
der produktionsabhängige Anteil der Kosten für die Wiedernutzbarmachung (Flutung, produktionsbegleitende Rekultivierung von Flächen)</t>
  </si>
  <si>
    <t xml:space="preserve">Kostenpositionen Kraftwerke </t>
  </si>
  <si>
    <t xml:space="preserve">Kraftwerk </t>
  </si>
  <si>
    <t>Kraftwerksbau</t>
  </si>
  <si>
    <t xml:space="preserve">Personalkosten; Wartung und Instandhaltung; kleine und große Revisionen; Versicherung; fixer Anteil Brennstoff </t>
  </si>
  <si>
    <t>Anlagenrückbau</t>
  </si>
  <si>
    <r>
      <t>variabler Anteil Brennstoff-kosten; CO</t>
    </r>
    <r>
      <rPr>
        <vertAlign val="subscript"/>
        <sz val="10"/>
        <color theme="1"/>
        <rFont val="Calibri"/>
        <family val="2"/>
        <scheme val="minor"/>
      </rPr>
      <t>2</t>
    </r>
    <r>
      <rPr>
        <sz val="10"/>
        <color theme="1"/>
        <rFont val="Calibri"/>
        <family val="2"/>
        <scheme val="minor"/>
      </rPr>
      <t>; Hilfs- und Betriebsstoffe</t>
    </r>
  </si>
  <si>
    <r>
      <t xml:space="preserve">Kostenstruktur 2025 </t>
    </r>
    <r>
      <rPr>
        <b/>
        <sz val="10"/>
        <color theme="1"/>
        <rFont val="Calibri"/>
        <family val="2"/>
      </rPr>
      <t>–</t>
    </r>
    <r>
      <rPr>
        <b/>
        <sz val="10"/>
        <color theme="1"/>
        <rFont val="Calibri"/>
        <family val="2"/>
        <scheme val="minor"/>
      </rPr>
      <t xml:space="preserve"> Abbaubarkeit hoch</t>
    </r>
  </si>
  <si>
    <t>Kostenstruktur 2025  – Abbaubarkeit gering</t>
  </si>
  <si>
    <t>alt (35 %)</t>
  </si>
  <si>
    <t>neu (42 %)</t>
  </si>
  <si>
    <t>davon versunkene Kosten</t>
  </si>
  <si>
    <t>davon vermeidbare Fixkosten</t>
  </si>
  <si>
    <r>
      <t>€/kW</t>
    </r>
    <r>
      <rPr>
        <vertAlign val="subscript"/>
        <sz val="9"/>
        <color theme="1"/>
        <rFont val="Arial"/>
        <family val="2"/>
      </rPr>
      <t>el</t>
    </r>
  </si>
  <si>
    <r>
      <t>€/MWh</t>
    </r>
    <r>
      <rPr>
        <vertAlign val="subscript"/>
        <sz val="9"/>
        <color theme="1"/>
        <rFont val="Arial"/>
        <family val="2"/>
      </rPr>
      <t>el</t>
    </r>
  </si>
  <si>
    <t>Abschreibungsdauer</t>
  </si>
  <si>
    <t>25 Jahre</t>
  </si>
  <si>
    <t>40 Jahre</t>
  </si>
  <si>
    <t xml:space="preserve">Altes Kraftwerk </t>
  </si>
  <si>
    <t xml:space="preserve">Neues Kraftwerk </t>
  </si>
  <si>
    <t>Niederaußem G</t>
  </si>
  <si>
    <t>Niederaußem H</t>
  </si>
  <si>
    <t>Stromproduktionsdaten der Braunkohlekraftwerke (&gt; 200 MW) in Deutschland 2016 bis 2020 in TWh</t>
  </si>
  <si>
    <t>Entwicklung der Vollbenutzungsstunden der Braunkohlekraftwerke (&gt; 200 MW) in Deutschland 2016 bis 2020</t>
  </si>
  <si>
    <t>Braunkohlen-förderung</t>
  </si>
  <si>
    <t>variable Brennstoffkosten</t>
  </si>
  <si>
    <r>
      <t>kg CO</t>
    </r>
    <r>
      <rPr>
        <b/>
        <vertAlign val="subscript"/>
        <sz val="9"/>
        <color theme="1"/>
        <rFont val="Arial"/>
        <family val="2"/>
      </rPr>
      <t>2</t>
    </r>
    <r>
      <rPr>
        <b/>
        <sz val="9"/>
        <color theme="1"/>
        <rFont val="Arial"/>
        <family val="2"/>
      </rPr>
      <t>–Äqu.</t>
    </r>
  </si>
  <si>
    <r>
      <t>Hinweis: CO</t>
    </r>
    <r>
      <rPr>
        <vertAlign val="subscript"/>
        <sz val="9"/>
        <color theme="1"/>
        <rFont val="Arial"/>
        <family val="2"/>
      </rPr>
      <t>2</t>
    </r>
    <r>
      <rPr>
        <sz val="9"/>
        <color theme="1"/>
        <rFont val="Arial"/>
        <family val="2"/>
      </rPr>
      <t>-Äquivalente für CH</t>
    </r>
    <r>
      <rPr>
        <vertAlign val="subscript"/>
        <sz val="9"/>
        <color theme="1"/>
        <rFont val="Arial"/>
        <family val="2"/>
      </rPr>
      <t>4</t>
    </r>
    <r>
      <rPr>
        <sz val="9"/>
        <color theme="1"/>
        <rFont val="Arial"/>
        <family val="2"/>
      </rPr>
      <t xml:space="preserve"> errechnet mit spezifischem Treibhauspotenzial von 28 t CO</t>
    </r>
    <r>
      <rPr>
        <vertAlign val="subscript"/>
        <sz val="9"/>
        <color theme="1"/>
        <rFont val="Arial"/>
        <family val="2"/>
      </rPr>
      <t>2</t>
    </r>
    <r>
      <rPr>
        <sz val="9"/>
        <color theme="1"/>
        <rFont val="Arial"/>
        <family val="2"/>
      </rPr>
      <t>–Äquivalent je t CH</t>
    </r>
    <r>
      <rPr>
        <vertAlign val="subscript"/>
        <sz val="9"/>
        <color theme="1"/>
        <rFont val="Arial"/>
        <family val="2"/>
      </rPr>
      <t>4</t>
    </r>
    <r>
      <rPr>
        <sz val="9"/>
        <color theme="1"/>
        <rFont val="Arial"/>
        <family val="2"/>
      </rPr>
      <t>.</t>
    </r>
  </si>
  <si>
    <r>
      <t>t/TWh</t>
    </r>
    <r>
      <rPr>
        <vertAlign val="subscript"/>
        <sz val="9"/>
        <color theme="1"/>
        <rFont val="Arial"/>
        <family val="2"/>
      </rPr>
      <t>el</t>
    </r>
  </si>
  <si>
    <t>Bergbau &amp; Energiewirtschaft Lausitz (ifo Dresden)</t>
  </si>
  <si>
    <t>&lt; 0,1</t>
  </si>
  <si>
    <t>Nga Ngo Thuy</t>
  </si>
  <si>
    <t>nga.ngothuy@agora-energiewende.de</t>
  </si>
  <si>
    <t>LMBV (für die Lausitz)</t>
  </si>
  <si>
    <t>elektrische Nutzungsgrade</t>
  </si>
  <si>
    <t>spezifischer Brennstoffbedarf</t>
  </si>
  <si>
    <t>spezifische Emissionen</t>
  </si>
  <si>
    <t xml:space="preserve">variable Brennstoffkosten </t>
  </si>
  <si>
    <t>Datenanhang, Version 1.0</t>
  </si>
  <si>
    <t>Übersicht Braunkohlenkraftwerke im Jahr 2020 in Deutschland (Anlagenkonzept)</t>
  </si>
  <si>
    <t>Braunkohlenveredelung nach Revieren, 1990 bis 2020</t>
  </si>
  <si>
    <t>Entwicklung der Braunkohlenförderung in Deutschland, 1870 bis 2020</t>
  </si>
  <si>
    <t>Entwicklung des Abraum-zu-Kohle-Verhältnisses nach Revieren und Tagebauen, 2010 bis 2020</t>
  </si>
  <si>
    <t>Überblick Wärmeproduktion der Braunkohle-KWK-Anlagen 2015</t>
  </si>
  <si>
    <t xml:space="preserve">Überblick Braunkohlekraftwerke &lt; 150 Megawatt </t>
  </si>
  <si>
    <t>T 6-2</t>
  </si>
  <si>
    <t>T 6-3</t>
  </si>
  <si>
    <t>Öko-Institut (2022): Die deutsche Braunkohlenwirtschaft 2021. Historische Entwicklungen, Ressourcen, Technik, wirtschaftliche Strukturen und Umweltauswirkungen. Datenanhang, Version 1.0. Studie im Auftrag von Agora Energiewende und der European Climate Foundation</t>
  </si>
  <si>
    <t xml:space="preserve">  Alte Bundesländer</t>
  </si>
  <si>
    <t xml:space="preserve">  Neue Bundesländer / DDR</t>
  </si>
  <si>
    <t xml:space="preserve">  Deutschland</t>
  </si>
  <si>
    <t>Steinkohle</t>
  </si>
  <si>
    <t>Braunkohle</t>
  </si>
  <si>
    <t>Mineralöle</t>
  </si>
  <si>
    <t>Gase</t>
  </si>
  <si>
    <t>Kernenergie</t>
  </si>
  <si>
    <t>Erneuerbare</t>
  </si>
  <si>
    <t>Sonstige</t>
  </si>
  <si>
    <t xml:space="preserve">  Steinkohle</t>
  </si>
  <si>
    <t xml:space="preserve">  Braunkohle</t>
  </si>
  <si>
    <t xml:space="preserve">  Mineralöle</t>
  </si>
  <si>
    <t xml:space="preserve">  Gase</t>
  </si>
  <si>
    <t xml:space="preserve">  Kernenergie</t>
  </si>
  <si>
    <t xml:space="preserve">  Erneuerbare</t>
  </si>
  <si>
    <t xml:space="preserve">  Sonstige</t>
  </si>
  <si>
    <t>Alte Bundesländer</t>
  </si>
  <si>
    <t>DDR / Neue Bundesländer</t>
  </si>
  <si>
    <t xml:space="preserve">  Deutschland gesamt</t>
  </si>
  <si>
    <t xml:space="preserve">  Stromerzeugung</t>
  </si>
  <si>
    <t xml:space="preserve">  Veredelung (**)</t>
  </si>
  <si>
    <t xml:space="preserve">  Endverbrauch 
  &amp; Sonstiges (*)</t>
  </si>
  <si>
    <t>Neue Bundesländer / DDR</t>
  </si>
  <si>
    <t>Deutschland gesamt</t>
  </si>
  <si>
    <t>Braunkohlekraftwerke nach Jahreskohorten, GW</t>
  </si>
  <si>
    <t>Kraftwerke 2016 in Betrieb, Jahreskohorten nach Inbetriebnahme</t>
  </si>
  <si>
    <t>davon gehen in bis 2019 in Sicherheitsbereitschaft</t>
  </si>
  <si>
    <t>in Betrieb gesamt</t>
  </si>
  <si>
    <t>Beschäftigte im Braunkohlenbergbau nach Revieren, 1960 bis 2014</t>
  </si>
  <si>
    <t xml:space="preserve">  Rheinland</t>
  </si>
  <si>
    <t xml:space="preserve">  Lausitz</t>
  </si>
  <si>
    <t>Mitteldt.</t>
  </si>
  <si>
    <t xml:space="preserve">  Andere </t>
  </si>
  <si>
    <t>ggü. Vorjahr</t>
  </si>
  <si>
    <t>ggü. 1960</t>
  </si>
  <si>
    <t>* Daten zu Beschäftigten exkl. allg. Versorgung zwischen 2008 und 2014 wurden interpoliert. Die Werte für 2014 basieren auf dem Monats-</t>
  </si>
  <si>
    <t>bericht des DEBRIV. Aufteilung auf die Reviere im Jahr 2014 basierend auf Angaben in den Jahresabschlüssen der Braunkohleunternehmen.</t>
  </si>
  <si>
    <t>Kraftwerke allg. Versorgung</t>
  </si>
  <si>
    <t>Bergbau</t>
  </si>
  <si>
    <t>LMBV</t>
  </si>
  <si>
    <t>Altersstruktur der Beschäftigten im Braunkohlenbergbau (ohne Braunkohlekraftwerke der allgemeinen Versorgung) in Deutschland, 1990 bis 2014</t>
  </si>
  <si>
    <t>15 bis 20</t>
  </si>
  <si>
    <t>21 bis 25</t>
  </si>
  <si>
    <t>26 bis 35</t>
  </si>
  <si>
    <t>36 bis 45</t>
  </si>
  <si>
    <t>46 bis 55</t>
  </si>
  <si>
    <t xml:space="preserve"> 56 und älter</t>
  </si>
  <si>
    <t>eigene Darstellung Öko-Institut nach Statistik der Kohlenwirtschaft, Tabelle: Altersaufbau der Beschäftigten (Köln, 05.03.2015),</t>
  </si>
  <si>
    <t>aktuellere Daten werden nicht mehr veröff entlicht</t>
  </si>
  <si>
    <t xml:space="preserve">  Erdgas</t>
  </si>
  <si>
    <r>
      <t>Mio. t CO</t>
    </r>
    <r>
      <rPr>
        <vertAlign val="subscript"/>
        <sz val="10"/>
        <color theme="1"/>
        <rFont val="Arial"/>
        <family val="2"/>
      </rPr>
      <t>2</t>
    </r>
  </si>
  <si>
    <t xml:space="preserve">  Mineralöl-produkte</t>
  </si>
  <si>
    <t xml:space="preserve">  Gichtgas</t>
  </si>
  <si>
    <t xml:space="preserve">  Summe</t>
  </si>
  <si>
    <t>Öffentlich</t>
  </si>
  <si>
    <t>Massen-bewegung</t>
  </si>
  <si>
    <t>Massen-verdichtung</t>
  </si>
  <si>
    <t>Rekultivierung</t>
  </si>
  <si>
    <t>Wasserhaushalt</t>
  </si>
  <si>
    <t>Abraum-zu-Kohle-Verhältnis in den Braunkohletagebauen in Deutschland, 1950 bis 2020</t>
  </si>
  <si>
    <t xml:space="preserve">  Deutschland gesamt / unspezifiziert</t>
  </si>
  <si>
    <t>Entwicklung des Primärenergieverbrauchs in Deutschland, 1970 bis 2020 [PJ]</t>
  </si>
  <si>
    <t>Entwicklung der Braunkohlenverwendung, 1950 bis 2020 [Mio. t]</t>
  </si>
  <si>
    <t>Entwicklung der Braunkohlenförderung in Deutschland, 1840 bis 2020 (enthält Daten zu Abb 2-9 bis Abb 2-11)</t>
  </si>
  <si>
    <t>Entwicklung der installierten Brutto-Erzeugungskapazität der Braunkohlekraftwerke in Deutschland, 1960 bis 2020</t>
  </si>
  <si>
    <t>Entwicklung der der Bruttostromerzeugung aus Braunkohle in Deutschland, 1960 bis 2020</t>
  </si>
  <si>
    <t>Beschäftigte in der Braunkohlenindustrie, Deutschland 2002 bis 2020</t>
  </si>
  <si>
    <t>CO2-Emissionen aus der Verbrennung von Braunkohle und gesamte deutsche Treibhausgasemissionen, 1990 bis 2020</t>
  </si>
  <si>
    <t>CO₂ - Braunkohle</t>
  </si>
  <si>
    <t>CO₂ - Steinkohlen</t>
  </si>
  <si>
    <t>CO₂ - Mineralöle</t>
  </si>
  <si>
    <t>CO₂ - Erd- und Grubengas</t>
  </si>
  <si>
    <t>CO₂ - restliche Emissionen</t>
  </si>
  <si>
    <t>CH₄, N₂O und F-Gase</t>
  </si>
  <si>
    <t>CO₂ - Abfallbrennstoffe und 
Rauchgasentschwefelung</t>
  </si>
  <si>
    <t>Mio. t CO2 Äqu.</t>
  </si>
  <si>
    <t>THG-Emissionen der Energiewirtschaft 1990 bis 2020</t>
  </si>
  <si>
    <t>#</t>
  </si>
  <si>
    <t>Abb. 2-2</t>
  </si>
  <si>
    <t>Abb. 2-4</t>
  </si>
  <si>
    <t>Abb. 2-5</t>
  </si>
  <si>
    <t>Abb. 2-12</t>
  </si>
  <si>
    <t>Abb. 2-13</t>
  </si>
  <si>
    <t>Abb. 2-14</t>
  </si>
  <si>
    <t>Abb. 4-1</t>
  </si>
  <si>
    <t>Abb. 4-2</t>
  </si>
  <si>
    <t>Abb. 4-3</t>
  </si>
  <si>
    <t>Abb. 5-1</t>
  </si>
  <si>
    <t>Abb. 5-2</t>
  </si>
  <si>
    <t>Abb. 8-1</t>
  </si>
  <si>
    <t>Abb. 8-2</t>
  </si>
  <si>
    <t>Leistungsfortschritte der Braunkohlensanierung durch die LMBV nach Hauptgewerken, 1995 bis 2018</t>
  </si>
  <si>
    <t>Kostenprofil der Braunkohlensanierung durch die LMBV nach Hauptgewerken, 1995 bis 2018</t>
  </si>
  <si>
    <t xml:space="preserve">  Mineralöl</t>
  </si>
  <si>
    <t xml:space="preserve">  Fossile Gase</t>
  </si>
  <si>
    <t xml:space="preserve">  Müll</t>
  </si>
  <si>
    <t>Sektorziel</t>
  </si>
  <si>
    <t xml:space="preserve">  Proxy</t>
  </si>
  <si>
    <t>THG-Emissionen der Energiewirtschaft 1990 bis 2020 und Ziel für 2030</t>
  </si>
  <si>
    <t>Abb. 5-2 &amp; 5-3</t>
  </si>
  <si>
    <t>Abb. 2-3 &amp;2-9 &amp;2-10 &amp;2-11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</si>
</sst>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42" formatCode="_-* #,##0\ &quot;€&quot;_-;\-* #,##0\ &quot;€&quot;_-;_-* &quot;-&quot;\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0"/>
    <numFmt numFmtId="167" formatCode="@\ *."/>
    <numFmt numFmtId="168" formatCode="\ \ \ \ \ \ \ \ \ \ @\ *."/>
    <numFmt numFmtId="169" formatCode="\ \ \ \ \ \ \ \ \ \ \ \ @\ *."/>
    <numFmt numFmtId="170" formatCode="\ \ \ \ \ \ \ \ \ \ \ \ @"/>
    <numFmt numFmtId="171" formatCode="\ \ \ \ \ \ \ \ \ \ \ \ \ @\ *."/>
    <numFmt numFmtId="172" formatCode="\ @\ *."/>
    <numFmt numFmtId="173" formatCode="\ @"/>
    <numFmt numFmtId="174" formatCode="\ \ @\ *."/>
    <numFmt numFmtId="175" formatCode="\ \ @"/>
    <numFmt numFmtId="176" formatCode="\ \ \ @\ *."/>
    <numFmt numFmtId="177" formatCode="\ \ \ @"/>
    <numFmt numFmtId="178" formatCode="\ \ \ \ @\ *."/>
    <numFmt numFmtId="179" formatCode="\ \ \ \ @"/>
    <numFmt numFmtId="180" formatCode="\ \ \ \ \ \ @\ *."/>
    <numFmt numFmtId="181" formatCode="\ \ \ \ \ \ @"/>
    <numFmt numFmtId="182" formatCode="\ \ \ \ \ \ \ @\ *."/>
    <numFmt numFmtId="183" formatCode="\ \ \ \ \ \ \ \ \ @\ *."/>
    <numFmt numFmtId="184" formatCode="\ \ \ \ \ \ \ \ \ @"/>
    <numFmt numFmtId="185" formatCode="#,##0.00\ &quot;Gg&quot;"/>
    <numFmt numFmtId="186" formatCode="#,##0.00\ &quot;kg&quot;"/>
    <numFmt numFmtId="187" formatCode="#,##0.00\ &quot;kt&quot;"/>
    <numFmt numFmtId="188" formatCode="#,##0.00\ &quot;Stck&quot;"/>
    <numFmt numFmtId="189" formatCode="#,##0.00\ &quot;Stk&quot;"/>
    <numFmt numFmtId="190" formatCode="#,##0.00\ &quot;T.Stk&quot;"/>
    <numFmt numFmtId="191" formatCode="#,##0.00\ &quot;TJ&quot;"/>
    <numFmt numFmtId="192" formatCode="#,##0.00\ &quot;TStk&quot;"/>
    <numFmt numFmtId="193" formatCode="yyyy"/>
    <numFmt numFmtId="194" formatCode="#,##0.0000"/>
    <numFmt numFmtId="195" formatCode="dd/mm/yy\,\ hh:mm"/>
    <numFmt numFmtId="196" formatCode="h:mm:ss"/>
    <numFmt numFmtId="197" formatCode="#,##0.0"/>
    <numFmt numFmtId="198" formatCode="#,##0\ \ \ \ \ ;;&quot;-&quot;\ \ \ \ \ "/>
    <numFmt numFmtId="199" formatCode="0.0%"/>
    <numFmt numFmtId="200" formatCode="_-* #,##0.0\ _€_-;\-* #,##0.0\ _€_-;_-* &quot;-&quot;??\ _€_-;_-@_-"/>
    <numFmt numFmtId="201" formatCode="#,##0.000"/>
    <numFmt numFmtId="202" formatCode="_(* #,##0_);_(* \(#,##0\);_(* &quot;-&quot;_);_(@_)"/>
    <numFmt numFmtId="203" formatCode="_(&quot;$&quot;* #,##0_);_(&quot;$&quot;* \(#,##0\);_(&quot;$&quot;* &quot;-&quot;_);_(@_)"/>
    <numFmt numFmtId="204" formatCode="_ &quot;kr&quot;\ * #,##0.00_ ;_ &quot;kr&quot;\ * \-#,##0.00_ ;_ &quot;kr&quot;\ * &quot;-&quot;??_ ;_ @_ "/>
    <numFmt numFmtId="205" formatCode="_(* #,##0.00_);_(* \(#,##0.00\);_(* &quot;-&quot;??_);_(@_)"/>
    <numFmt numFmtId="206" formatCode="_-* #,##0.00_р_._-;\-* #,##0.00_р_._-;_-* &quot;-&quot;??_р_._-;_-@_-"/>
    <numFmt numFmtId="207" formatCode="_-* #,##0_р_._-;\-* #,##0_р_._-;_-* &quot;-&quot;_р_._-;_-@_-"/>
    <numFmt numFmtId="208" formatCode="_-* #,##0&quot;р.&quot;_-;\-* #,##0&quot;р.&quot;_-;_-* &quot;-&quot;&quot;р.&quot;_-;_-@_-"/>
    <numFmt numFmtId="209" formatCode="_-* #,##0.00&quot;р.&quot;_-;\-* #,##0.00&quot;р.&quot;_-;_-* &quot;-&quot;??&quot;р.&quot;_-;_-@_-"/>
    <numFmt numFmtId="210" formatCode="\$#,##0\ ;\(\$#,##0\)"/>
    <numFmt numFmtId="211" formatCode="_-* #,##0.000\ _€_-;\-* #,##0.000\ _€_-;_-* &quot;-&quot;??\ _€_-;_-@_-"/>
    <numFmt numFmtId="212" formatCode="&quot;*&quot;\ 0"/>
  </numFmts>
  <fonts count="12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48"/>
      <color theme="1"/>
      <name val="Arial"/>
      <family val="2"/>
    </font>
    <font>
      <sz val="11"/>
      <color theme="1"/>
      <name val="Arial"/>
      <family val="2"/>
    </font>
    <font>
      <i/>
      <sz val="11"/>
      <color theme="1"/>
      <name val="Arial"/>
      <family val="2"/>
    </font>
    <font>
      <b/>
      <sz val="16"/>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b/>
      <sz val="10"/>
      <color theme="1"/>
      <name val="Arial"/>
      <family val="2"/>
    </font>
    <font>
      <sz val="10"/>
      <color theme="0"/>
      <name val="Arial"/>
      <family val="2"/>
    </font>
    <font>
      <b/>
      <sz val="11"/>
      <color theme="1"/>
      <name val="Arial"/>
      <family val="2"/>
    </font>
    <font>
      <i/>
      <sz val="9"/>
      <color theme="1"/>
      <name val="Arial"/>
      <family val="2"/>
    </font>
    <font>
      <b/>
      <sz val="14"/>
      <color theme="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i/>
      <sz val="14"/>
      <color theme="1"/>
      <name val="Arial"/>
      <family val="2"/>
    </font>
    <font>
      <b/>
      <sz val="24"/>
      <color theme="1"/>
      <name val="Arial"/>
      <family val="2"/>
    </font>
    <font>
      <b/>
      <sz val="20"/>
      <color theme="1"/>
      <name val="Arial"/>
      <family val="2"/>
    </font>
    <font>
      <sz val="10"/>
      <color theme="1"/>
      <name val="Calibri"/>
      <family val="2"/>
      <scheme val="minor"/>
    </font>
    <font>
      <sz val="8"/>
      <name val="Arial"/>
      <family val="2"/>
    </font>
    <font>
      <sz val="7"/>
      <name val="Letter Gothic CE"/>
      <family val="3"/>
      <charset val="238"/>
    </font>
    <font>
      <sz val="10"/>
      <color indexed="8"/>
      <name val="Arial"/>
      <family val="2"/>
    </font>
    <font>
      <sz val="11"/>
      <color indexed="8"/>
      <name val="Calibri"/>
      <family val="2"/>
    </font>
    <font>
      <sz val="7"/>
      <name val="Arial"/>
      <family val="2"/>
    </font>
    <font>
      <sz val="9"/>
      <name val="Times New Roman"/>
      <family val="1"/>
    </font>
    <font>
      <sz val="10"/>
      <color indexed="9"/>
      <name val="Arial"/>
      <family val="2"/>
    </font>
    <font>
      <sz val="11"/>
      <color indexed="9"/>
      <name val="Calibri"/>
      <family val="2"/>
    </font>
    <font>
      <sz val="10"/>
      <name val="Arial"/>
      <family val="2"/>
    </font>
    <font>
      <b/>
      <sz val="9"/>
      <name val="Times New Roman"/>
      <family val="1"/>
    </font>
    <font>
      <sz val="9"/>
      <color indexed="8"/>
      <name val="Times New Roman"/>
      <family val="1"/>
    </font>
    <font>
      <sz val="12"/>
      <color indexed="8"/>
      <name val="Times New Roman"/>
      <family val="1"/>
    </font>
    <font>
      <b/>
      <sz val="10"/>
      <color indexed="63"/>
      <name val="Arial"/>
      <family val="2"/>
    </font>
    <font>
      <b/>
      <sz val="11"/>
      <color indexed="63"/>
      <name val="Calibri"/>
      <family val="2"/>
    </font>
    <font>
      <b/>
      <sz val="10"/>
      <color indexed="52"/>
      <name val="Arial"/>
      <family val="2"/>
    </font>
    <font>
      <b/>
      <sz val="11"/>
      <color indexed="52"/>
      <name val="Calibri"/>
      <family val="2"/>
    </font>
    <font>
      <sz val="9"/>
      <color indexed="8"/>
      <name val="Calibri"/>
      <family val="2"/>
    </font>
    <font>
      <sz val="10"/>
      <color indexed="62"/>
      <name val="Arial"/>
      <family val="2"/>
    </font>
    <font>
      <sz val="11"/>
      <color indexed="62"/>
      <name val="Calibri"/>
      <family val="2"/>
    </font>
    <font>
      <b/>
      <sz val="10"/>
      <color indexed="8"/>
      <name val="Arial"/>
      <family val="2"/>
    </font>
    <font>
      <b/>
      <sz val="11"/>
      <color indexed="8"/>
      <name val="Calibri"/>
      <family val="2"/>
    </font>
    <font>
      <i/>
      <sz val="10"/>
      <color indexed="23"/>
      <name val="Arial"/>
      <family val="2"/>
    </font>
    <font>
      <i/>
      <sz val="11"/>
      <color indexed="23"/>
      <name val="Calibri"/>
      <family val="2"/>
    </font>
    <font>
      <sz val="10"/>
      <color indexed="17"/>
      <name val="Arial"/>
      <family val="2"/>
    </font>
    <font>
      <sz val="11"/>
      <color indexed="17"/>
      <name val="Calibri"/>
      <family val="2"/>
    </font>
    <font>
      <b/>
      <sz val="12"/>
      <name val="Times New Roman"/>
      <family val="1"/>
    </font>
    <font>
      <u/>
      <sz val="10"/>
      <color theme="10"/>
      <name val="Calibri"/>
      <family val="2"/>
      <scheme val="minor"/>
    </font>
    <font>
      <b/>
      <sz val="12"/>
      <color indexed="8"/>
      <name val="Times New Roman"/>
      <family val="1"/>
    </font>
    <font>
      <sz val="10"/>
      <color indexed="10"/>
      <name val="Arial"/>
      <family val="2"/>
    </font>
    <font>
      <sz val="10"/>
      <color indexed="60"/>
      <name val="Arial"/>
      <family val="2"/>
    </font>
    <font>
      <sz val="11"/>
      <color indexed="60"/>
      <name val="Calibri"/>
      <family val="2"/>
    </font>
    <font>
      <sz val="10"/>
      <name val="Courier"/>
      <family val="3"/>
    </font>
    <font>
      <sz val="10"/>
      <color indexed="12"/>
      <name val="Arial"/>
      <family val="2"/>
    </font>
    <font>
      <sz val="10"/>
      <color indexed="20"/>
      <name val="Arial"/>
      <family val="2"/>
    </font>
    <font>
      <sz val="11"/>
      <color indexed="20"/>
      <name val="Calibri"/>
      <family val="2"/>
    </font>
    <font>
      <sz val="10"/>
      <name val="MS Sans Serif"/>
      <family val="2"/>
    </font>
    <font>
      <sz val="10"/>
      <name val="Helvetica"/>
      <family val="2"/>
    </font>
    <font>
      <sz val="10"/>
      <name val="Helv"/>
    </font>
    <font>
      <sz val="11"/>
      <color indexed="8"/>
      <name val="Calibri"/>
      <family val="2"/>
      <scheme val="minor"/>
    </font>
    <font>
      <b/>
      <sz val="10"/>
      <name val="Arial"/>
      <family val="2"/>
    </font>
    <font>
      <b/>
      <sz val="12"/>
      <name val="Arial"/>
      <family val="2"/>
    </font>
    <font>
      <sz val="8"/>
      <color indexed="9"/>
      <name val="Arial"/>
      <family val="2"/>
    </font>
    <font>
      <b/>
      <sz val="15"/>
      <color indexed="56"/>
      <name val="Arial"/>
      <family val="2"/>
    </font>
    <font>
      <b/>
      <sz val="15"/>
      <color indexed="56"/>
      <name val="Calibri"/>
      <family val="2"/>
    </font>
    <font>
      <b/>
      <sz val="13"/>
      <color indexed="56"/>
      <name val="Arial"/>
      <family val="2"/>
    </font>
    <font>
      <b/>
      <sz val="13"/>
      <color indexed="56"/>
      <name val="Calibri"/>
      <family val="2"/>
    </font>
    <font>
      <b/>
      <sz val="11"/>
      <color indexed="56"/>
      <name val="Arial"/>
      <family val="2"/>
    </font>
    <font>
      <b/>
      <sz val="11"/>
      <color indexed="56"/>
      <name val="Calibri"/>
      <family val="2"/>
    </font>
    <font>
      <b/>
      <sz val="18"/>
      <color indexed="56"/>
      <name val="Cambria"/>
      <family val="2"/>
    </font>
    <font>
      <sz val="10"/>
      <color indexed="52"/>
      <name val="Arial"/>
      <family val="2"/>
    </font>
    <font>
      <sz val="11"/>
      <color indexed="52"/>
      <name val="Calibri"/>
      <family val="2"/>
    </font>
    <font>
      <sz val="11"/>
      <color indexed="10"/>
      <name val="Calibri"/>
      <family val="2"/>
    </font>
    <font>
      <b/>
      <sz val="10"/>
      <color indexed="9"/>
      <name val="Arial"/>
      <family val="2"/>
    </font>
    <font>
      <b/>
      <sz val="11"/>
      <color indexed="9"/>
      <name val="Calibri"/>
      <family val="2"/>
    </font>
    <font>
      <u/>
      <sz val="10"/>
      <color indexed="12"/>
      <name val="Times New Roman"/>
      <family val="1"/>
    </font>
    <font>
      <vertAlign val="subscript"/>
      <sz val="10"/>
      <color theme="1"/>
      <name val="Arial"/>
      <family val="2"/>
    </font>
    <font>
      <b/>
      <sz val="9"/>
      <name val="Arial"/>
      <family val="2"/>
    </font>
    <font>
      <sz val="9"/>
      <name val="Arial"/>
      <family val="2"/>
    </font>
    <font>
      <b/>
      <sz val="11"/>
      <color theme="1"/>
      <name val="Calibri"/>
      <family val="2"/>
      <scheme val="minor"/>
    </font>
    <font>
      <u/>
      <sz val="10"/>
      <color theme="10"/>
      <name val="Arial"/>
      <family val="2"/>
    </font>
    <font>
      <b/>
      <sz val="9"/>
      <color theme="1"/>
      <name val="Arial"/>
      <family val="2"/>
    </font>
    <font>
      <sz val="9"/>
      <color theme="1"/>
      <name val="Arial"/>
      <family val="2"/>
    </font>
    <font>
      <vertAlign val="subscript"/>
      <sz val="9"/>
      <name val="Arial"/>
      <family val="2"/>
    </font>
    <font>
      <i/>
      <sz val="10"/>
      <color theme="1"/>
      <name val="Arial"/>
      <family val="2"/>
    </font>
    <font>
      <vertAlign val="subscript"/>
      <sz val="9"/>
      <color theme="1"/>
      <name val="Arial"/>
      <family val="2"/>
    </font>
    <font>
      <vertAlign val="subscript"/>
      <sz val="10"/>
      <name val="Arial"/>
      <family val="2"/>
    </font>
    <font>
      <u/>
      <sz val="11"/>
      <color theme="10"/>
      <name val="Calibri"/>
      <family val="2"/>
      <scheme val="minor"/>
    </font>
    <font>
      <b/>
      <sz val="8"/>
      <color theme="1"/>
      <name val="Arial"/>
      <family val="2"/>
    </font>
    <font>
      <sz val="11"/>
      <name val="Arial"/>
      <family val="2"/>
    </font>
    <font>
      <u/>
      <sz val="10"/>
      <color indexed="12"/>
      <name val="Arial"/>
      <family val="2"/>
    </font>
    <font>
      <sz val="10"/>
      <color indexed="8"/>
      <name val="MS Sans Serif"/>
      <family val="2"/>
    </font>
    <font>
      <sz val="8"/>
      <name val="Helvetica"/>
      <family val="2"/>
    </font>
    <font>
      <sz val="10"/>
      <name val="Times New Roman"/>
      <family val="1"/>
    </font>
    <font>
      <sz val="14"/>
      <name val="Arial"/>
      <family val="2"/>
    </font>
    <font>
      <b/>
      <sz val="18"/>
      <name val="Arial"/>
      <family val="2"/>
    </font>
    <font>
      <b/>
      <sz val="12"/>
      <color indexed="10"/>
      <name val="Arial"/>
      <family val="2"/>
    </font>
    <font>
      <b/>
      <vertAlign val="subscript"/>
      <sz val="9"/>
      <color theme="1"/>
      <name val="Arial"/>
      <family val="2"/>
    </font>
    <font>
      <u/>
      <sz val="9"/>
      <color theme="10"/>
      <name val="Arial"/>
      <family val="2"/>
    </font>
    <font>
      <i/>
      <sz val="10"/>
      <color theme="1"/>
      <name val="Calibri"/>
      <family val="2"/>
      <scheme val="minor"/>
    </font>
    <font>
      <vertAlign val="subscript"/>
      <sz val="11"/>
      <color theme="1"/>
      <name val="Calibri"/>
      <family val="2"/>
      <scheme val="minor"/>
    </font>
    <font>
      <vertAlign val="subscript"/>
      <sz val="10"/>
      <color theme="1"/>
      <name val="Calibri"/>
      <family val="2"/>
      <scheme val="minor"/>
    </font>
    <font>
      <b/>
      <sz val="10"/>
      <color theme="1"/>
      <name val="Calibri"/>
      <family val="2"/>
      <scheme val="minor"/>
    </font>
    <font>
      <b/>
      <vertAlign val="subscript"/>
      <sz val="11"/>
      <color theme="1"/>
      <name val="Arial"/>
      <family val="2"/>
    </font>
    <font>
      <vertAlign val="superscript"/>
      <sz val="10"/>
      <color theme="1"/>
      <name val="Arial"/>
      <family val="2"/>
    </font>
    <font>
      <sz val="8"/>
      <color theme="1"/>
      <name val="Arial"/>
      <family val="2"/>
    </font>
    <font>
      <sz val="11"/>
      <color rgb="FFFF0000"/>
      <name val="Calibri"/>
      <family val="2"/>
      <scheme val="minor"/>
    </font>
    <font>
      <sz val="11"/>
      <name val="Calibri"/>
      <family val="2"/>
      <scheme val="minor"/>
    </font>
    <font>
      <b/>
      <sz val="10"/>
      <color theme="1"/>
      <name val="Calibri"/>
      <family val="2"/>
    </font>
    <font>
      <b/>
      <sz val="11"/>
      <color indexed="8"/>
      <name val="Arial"/>
      <family val="2"/>
    </font>
    <font>
      <b/>
      <sz val="12"/>
      <color theme="1"/>
      <name val="Arial"/>
      <family val="2"/>
    </font>
  </fonts>
  <fills count="7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55"/>
        <bgColor indexed="64"/>
      </patternFill>
    </fill>
    <fill>
      <patternFill patternType="solid">
        <fgColor indexed="26"/>
      </patternFill>
    </fill>
    <fill>
      <patternFill patternType="solid">
        <fgColor indexed="43"/>
        <bgColor indexed="64"/>
      </patternFill>
    </fill>
    <fill>
      <patternFill patternType="darkTrellis"/>
    </fill>
    <fill>
      <patternFill patternType="solid">
        <fgColor indexed="63"/>
        <bgColor indexed="64"/>
      </patternFill>
    </fill>
    <fill>
      <patternFill patternType="solid">
        <fgColor indexed="62"/>
        <bgColor indexed="64"/>
      </patternFill>
    </fill>
    <fill>
      <patternFill patternType="solid">
        <fgColor indexed="55"/>
      </patternFill>
    </fill>
    <fill>
      <patternFill patternType="solid">
        <fgColor theme="0" tint="-4.9989318521683403E-2"/>
        <bgColor indexed="64"/>
      </patternFill>
    </fill>
    <fill>
      <patternFill patternType="solid">
        <fgColor indexed="23"/>
        <bgColor indexed="64"/>
      </patternFill>
    </fill>
    <fill>
      <patternFill patternType="solid">
        <fgColor indexed="22"/>
        <bgColor indexed="64"/>
      </patternFill>
    </fill>
    <fill>
      <patternFill patternType="solid">
        <fgColor theme="2"/>
        <bgColor indexed="64"/>
      </patternFill>
    </fill>
    <fill>
      <patternFill patternType="solid">
        <fgColor rgb="FF1F82C0"/>
        <bgColor indexed="64"/>
      </patternFill>
    </fill>
    <fill>
      <patternFill patternType="solid">
        <fgColor theme="0" tint="-0.14999847407452621"/>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ashed">
        <color rgb="FFBFBFBF"/>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double">
        <color indexed="64"/>
      </top>
      <bottom/>
      <diagonal/>
    </border>
    <border>
      <left style="double">
        <color indexed="64"/>
      </left>
      <right/>
      <top style="double">
        <color indexed="64"/>
      </top>
      <bottom style="double">
        <color indexed="64"/>
      </bottom>
      <diagonal/>
    </border>
  </borders>
  <cellStyleXfs count="2224">
    <xf numFmtId="0" fontId="0" fillId="0" borderId="0">
      <alignment horizontal="left" vertical="center"/>
    </xf>
    <xf numFmtId="0" fontId="14" fillId="0" borderId="0" applyNumberFormat="0" applyFill="0" applyBorder="0" applyAlignment="0" applyProtection="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0" borderId="4" applyNumberFormat="0" applyFill="0" applyAlignment="0" applyProtection="0"/>
    <xf numFmtId="0" fontId="22"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22" fillId="29" borderId="0" applyNumberFormat="0" applyBorder="0" applyAlignment="0" applyProtection="0"/>
    <xf numFmtId="0" fontId="25" fillId="30" borderId="0">
      <alignment vertical="center"/>
    </xf>
    <xf numFmtId="0" fontId="23" fillId="2" borderId="6">
      <alignment horizontal="center" vertical="center"/>
    </xf>
    <xf numFmtId="0" fontId="13" fillId="0" borderId="0">
      <alignment horizontal="center" vertical="center"/>
    </xf>
    <xf numFmtId="0" fontId="26" fillId="31" borderId="7" applyNumberFormat="0" applyAlignment="0" applyProtection="0"/>
    <xf numFmtId="0" fontId="27" fillId="32" borderId="8" applyNumberFormat="0" applyAlignment="0" applyProtection="0"/>
    <xf numFmtId="0" fontId="28" fillId="32" borderId="7" applyNumberFormat="0" applyAlignment="0" applyProtection="0"/>
    <xf numFmtId="0" fontId="29" fillId="0" borderId="9" applyNumberFormat="0" applyFill="0" applyAlignment="0" applyProtection="0"/>
    <xf numFmtId="0" fontId="30" fillId="33" borderId="10" applyNumberFormat="0" applyAlignment="0" applyProtection="0"/>
    <xf numFmtId="0" fontId="31" fillId="0" borderId="0" applyNumberFormat="0" applyFill="0" applyBorder="0" applyAlignment="0" applyProtection="0"/>
    <xf numFmtId="0" fontId="13" fillId="34" borderId="11" applyNumberFormat="0" applyFont="0" applyAlignment="0" applyProtection="0"/>
    <xf numFmtId="0" fontId="32" fillId="0" borderId="0" applyNumberForma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9" fontId="13" fillId="0" borderId="0" applyFont="0" applyFill="0" applyBorder="0" applyAlignment="0" applyProtection="0"/>
    <xf numFmtId="0" fontId="24" fillId="2" borderId="0">
      <alignment horizontal="left" vertical="center"/>
    </xf>
    <xf numFmtId="0" fontId="13" fillId="0" borderId="0">
      <alignment horizontal="left" vertical="center"/>
    </xf>
    <xf numFmtId="0" fontId="8" fillId="0" borderId="0"/>
    <xf numFmtId="0" fontId="36" fillId="0" borderId="0"/>
    <xf numFmtId="167" fontId="37" fillId="0" borderId="0"/>
    <xf numFmtId="49" fontId="37" fillId="0" borderId="0"/>
    <xf numFmtId="168" fontId="37" fillId="0" borderId="0">
      <alignment horizontal="center"/>
    </xf>
    <xf numFmtId="169" fontId="37" fillId="0" borderId="0"/>
    <xf numFmtId="170" fontId="37" fillId="0" borderId="0"/>
    <xf numFmtId="171" fontId="37" fillId="0" borderId="0"/>
    <xf numFmtId="172" fontId="37" fillId="0" borderId="0"/>
    <xf numFmtId="173" fontId="38" fillId="0" borderId="0"/>
    <xf numFmtId="0" fontId="39" fillId="35" borderId="0" applyNumberFormat="0" applyBorder="0" applyAlignment="0" applyProtection="0"/>
    <xf numFmtId="0" fontId="39" fillId="36" borderId="0" applyNumberFormat="0" applyBorder="0" applyAlignment="0" applyProtection="0"/>
    <xf numFmtId="0" fontId="39" fillId="37" borderId="0" applyNumberFormat="0" applyBorder="0" applyAlignment="0" applyProtection="0"/>
    <xf numFmtId="0" fontId="39" fillId="38" borderId="0" applyNumberFormat="0" applyBorder="0" applyAlignment="0" applyProtection="0"/>
    <xf numFmtId="0" fontId="39" fillId="39" borderId="0" applyNumberFormat="0" applyBorder="0" applyAlignment="0" applyProtection="0"/>
    <xf numFmtId="0" fontId="39" fillId="40"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174" fontId="41" fillId="0" borderId="0"/>
    <xf numFmtId="175" fontId="38" fillId="0" borderId="0"/>
    <xf numFmtId="49" fontId="42" fillId="0" borderId="22" applyNumberFormat="0" applyFont="0" applyFill="0" applyBorder="0" applyProtection="0">
      <alignment horizontal="left" vertical="center" indent="2"/>
    </xf>
    <xf numFmtId="176" fontId="37" fillId="0" borderId="0"/>
    <xf numFmtId="177" fontId="37" fillId="0" borderId="0"/>
    <xf numFmtId="0" fontId="39" fillId="41"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39" fillId="38" borderId="0" applyNumberFormat="0" applyBorder="0" applyAlignment="0" applyProtection="0"/>
    <xf numFmtId="0" fontId="39" fillId="41" borderId="0" applyNumberFormat="0" applyBorder="0" applyAlignment="0" applyProtection="0"/>
    <xf numFmtId="0" fontId="39" fillId="44"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178" fontId="37" fillId="0" borderId="0"/>
    <xf numFmtId="179" fontId="38" fillId="0" borderId="0"/>
    <xf numFmtId="49" fontId="42" fillId="0" borderId="23" applyNumberFormat="0" applyFont="0" applyFill="0" applyBorder="0" applyProtection="0">
      <alignment horizontal="left" vertical="center" indent="5"/>
    </xf>
    <xf numFmtId="0" fontId="43" fillId="45"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180" fontId="37" fillId="0" borderId="0">
      <alignment horizontal="center"/>
    </xf>
    <xf numFmtId="181" fontId="37" fillId="0" borderId="0">
      <alignment horizontal="center"/>
    </xf>
    <xf numFmtId="182" fontId="37" fillId="0" borderId="0">
      <alignment horizontal="center"/>
    </xf>
    <xf numFmtId="183" fontId="37" fillId="0" borderId="0">
      <alignment horizontal="center"/>
    </xf>
    <xf numFmtId="184" fontId="37" fillId="0" borderId="0">
      <alignment horizontal="center"/>
    </xf>
    <xf numFmtId="0" fontId="45" fillId="0" borderId="0" applyFont="0" applyFill="0" applyBorder="0" applyAlignment="0" applyProtection="0"/>
    <xf numFmtId="185" fontId="45" fillId="0" borderId="24" applyFont="0" applyFill="0" applyBorder="0" applyAlignment="0" applyProtection="0">
      <alignment horizontal="left"/>
    </xf>
    <xf numFmtId="186" fontId="45" fillId="0" borderId="24" applyFont="0" applyFill="0" applyBorder="0" applyAlignment="0" applyProtection="0">
      <alignment horizontal="left"/>
    </xf>
    <xf numFmtId="187" fontId="45" fillId="0" borderId="24" applyFont="0" applyFill="0" applyBorder="0" applyAlignment="0" applyProtection="0">
      <alignment horizontal="left"/>
    </xf>
    <xf numFmtId="0" fontId="45" fillId="0" borderId="0" applyFont="0" applyFill="0" applyBorder="0" applyAlignment="0" applyProtection="0"/>
    <xf numFmtId="0" fontId="45" fillId="0" borderId="0" applyFont="0" applyFill="0" applyBorder="0" applyAlignment="0" applyProtection="0">
      <alignment horizontal="left"/>
    </xf>
    <xf numFmtId="188" fontId="45" fillId="0" borderId="24" applyFont="0" applyFill="0" applyBorder="0" applyAlignment="0" applyProtection="0">
      <alignment horizontal="left"/>
    </xf>
    <xf numFmtId="189" fontId="45" fillId="0" borderId="24" applyFont="0" applyFill="0" applyBorder="0" applyAlignment="0" applyProtection="0">
      <alignment horizontal="left"/>
    </xf>
    <xf numFmtId="190" fontId="45" fillId="0" borderId="24" applyFont="0" applyFill="0" applyBorder="0" applyAlignment="0" applyProtection="0">
      <alignment horizontal="left"/>
    </xf>
    <xf numFmtId="191" fontId="45" fillId="0" borderId="24" applyFont="0" applyFill="0" applyBorder="0" applyAlignment="0" applyProtection="0">
      <alignment horizontal="left"/>
    </xf>
    <xf numFmtId="192" fontId="45" fillId="0" borderId="24" applyFont="0" applyFill="0" applyBorder="0" applyAlignment="0" applyProtection="0">
      <alignment horizontal="left"/>
    </xf>
    <xf numFmtId="193" fontId="45" fillId="0" borderId="24" applyFont="0" applyFill="0" applyBorder="0" applyAlignment="0" applyProtection="0">
      <alignment horizontal="left"/>
    </xf>
    <xf numFmtId="0" fontId="46" fillId="49" borderId="0" applyBorder="0" applyAlignment="0"/>
    <xf numFmtId="0" fontId="42" fillId="49" borderId="0" applyBorder="0">
      <alignment horizontal="right" vertical="center"/>
    </xf>
    <xf numFmtId="4" fontId="42" fillId="50" borderId="0" applyBorder="0">
      <alignment horizontal="right" vertical="center"/>
    </xf>
    <xf numFmtId="194" fontId="42" fillId="50" borderId="0" applyBorder="0">
      <alignment horizontal="right" vertical="center"/>
    </xf>
    <xf numFmtId="0" fontId="47" fillId="50" borderId="22">
      <alignment horizontal="right" vertical="center"/>
    </xf>
    <xf numFmtId="0" fontId="48" fillId="50" borderId="22">
      <alignment horizontal="right" vertical="center"/>
    </xf>
    <xf numFmtId="0" fontId="47" fillId="51" borderId="22">
      <alignment horizontal="right" vertical="center"/>
    </xf>
    <xf numFmtId="0" fontId="47" fillId="51" borderId="22">
      <alignment horizontal="right" vertical="center"/>
    </xf>
    <xf numFmtId="0" fontId="47" fillId="51" borderId="25">
      <alignment horizontal="right" vertical="center"/>
    </xf>
    <xf numFmtId="0" fontId="47" fillId="51" borderId="23">
      <alignment horizontal="right" vertical="center"/>
    </xf>
    <xf numFmtId="0" fontId="47" fillId="51" borderId="26">
      <alignment horizontal="right" vertical="center"/>
    </xf>
    <xf numFmtId="0" fontId="43"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3"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3"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3"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3"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3"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9" fillId="56" borderId="27" applyNumberFormat="0" applyAlignment="0" applyProtection="0"/>
    <xf numFmtId="0" fontId="50" fillId="56" borderId="27" applyNumberFormat="0" applyAlignment="0" applyProtection="0"/>
    <xf numFmtId="0" fontId="50" fillId="56" borderId="27" applyNumberFormat="0" applyAlignment="0" applyProtection="0"/>
    <xf numFmtId="0" fontId="50" fillId="56" borderId="27" applyNumberFormat="0" applyAlignment="0" applyProtection="0"/>
    <xf numFmtId="0" fontId="50" fillId="56" borderId="27" applyNumberFormat="0" applyAlignment="0" applyProtection="0"/>
    <xf numFmtId="0" fontId="51" fillId="56" borderId="28" applyNumberFormat="0" applyAlignment="0" applyProtection="0"/>
    <xf numFmtId="0" fontId="52" fillId="56" borderId="28" applyNumberFormat="0" applyAlignment="0" applyProtection="0"/>
    <xf numFmtId="0" fontId="52" fillId="56" borderId="28" applyNumberFormat="0" applyAlignment="0" applyProtection="0"/>
    <xf numFmtId="0" fontId="52" fillId="56" borderId="28" applyNumberFormat="0" applyAlignment="0" applyProtection="0"/>
    <xf numFmtId="0" fontId="52" fillId="56" borderId="28" applyNumberFormat="0" applyAlignment="0" applyProtection="0"/>
    <xf numFmtId="0" fontId="53" fillId="0" borderId="29" applyNumberFormat="0" applyFont="0" applyProtection="0">
      <alignment wrapText="1"/>
    </xf>
    <xf numFmtId="4" fontId="46" fillId="0" borderId="30" applyFill="0" applyBorder="0" applyProtection="0">
      <alignment horizontal="right" vertical="center"/>
    </xf>
    <xf numFmtId="0" fontId="47" fillId="0" borderId="0" applyNumberFormat="0">
      <alignment horizontal="right"/>
    </xf>
    <xf numFmtId="0" fontId="42" fillId="51" borderId="31">
      <alignment horizontal="left" vertical="center" wrapText="1" indent="2"/>
    </xf>
    <xf numFmtId="0" fontId="42" fillId="0" borderId="31">
      <alignment horizontal="left" vertical="center" wrapText="1" indent="2"/>
    </xf>
    <xf numFmtId="0" fontId="42" fillId="50" borderId="23">
      <alignment horizontal="left" vertical="center"/>
    </xf>
    <xf numFmtId="14" fontId="45" fillId="0" borderId="0">
      <alignment horizontal="center"/>
    </xf>
    <xf numFmtId="195" fontId="45" fillId="0" borderId="0">
      <alignment horizontal="center"/>
    </xf>
    <xf numFmtId="0" fontId="47" fillId="0" borderId="32">
      <alignment horizontal="left" vertical="top" wrapText="1"/>
    </xf>
    <xf numFmtId="0" fontId="54" fillId="40" borderId="28" applyNumberFormat="0" applyAlignment="0" applyProtection="0"/>
    <xf numFmtId="0" fontId="55" fillId="40" borderId="28" applyNumberFormat="0" applyAlignment="0" applyProtection="0"/>
    <xf numFmtId="0" fontId="55" fillId="40" borderId="28" applyNumberFormat="0" applyAlignment="0" applyProtection="0"/>
    <xf numFmtId="0" fontId="55" fillId="40" borderId="28" applyNumberFormat="0" applyAlignment="0" applyProtection="0"/>
    <xf numFmtId="0" fontId="55" fillId="40" borderId="28" applyNumberFormat="0" applyAlignment="0" applyProtection="0"/>
    <xf numFmtId="0" fontId="45" fillId="0" borderId="33"/>
    <xf numFmtId="0" fontId="56" fillId="0" borderId="34" applyNumberFormat="0" applyFill="0" applyAlignment="0" applyProtection="0"/>
    <xf numFmtId="0" fontId="57" fillId="0" borderId="34" applyNumberFormat="0" applyFill="0" applyAlignment="0" applyProtection="0"/>
    <xf numFmtId="0" fontId="57" fillId="0" borderId="34" applyNumberFormat="0" applyFill="0" applyAlignment="0" applyProtection="0"/>
    <xf numFmtId="0" fontId="57" fillId="0" borderId="34" applyNumberFormat="0" applyFill="0" applyAlignment="0" applyProtection="0"/>
    <xf numFmtId="0" fontId="57" fillId="0" borderId="34"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44" fontId="45" fillId="0" borderId="0" applyFont="0" applyFill="0" applyBorder="0" applyAlignment="0" applyProtection="0"/>
    <xf numFmtId="0" fontId="37" fillId="0" borderId="18"/>
    <xf numFmtId="0" fontId="60"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4" fontId="42" fillId="0" borderId="0" applyBorder="0">
      <alignment horizontal="right" vertical="center"/>
    </xf>
    <xf numFmtId="0" fontId="42" fillId="0" borderId="22">
      <alignment horizontal="right" vertical="center"/>
    </xf>
    <xf numFmtId="1" fontId="64" fillId="50" borderId="0" applyBorder="0">
      <alignment horizontal="right" vertical="center"/>
    </xf>
    <xf numFmtId="3" fontId="65" fillId="0" borderId="0"/>
    <xf numFmtId="167" fontId="38" fillId="0" borderId="0"/>
    <xf numFmtId="0" fontId="45" fillId="0" borderId="0"/>
    <xf numFmtId="0" fontId="66" fillId="57" borderId="0" applyNumberFormat="0" applyBorder="0" applyAlignment="0" applyProtection="0"/>
    <xf numFmtId="0" fontId="67" fillId="57" borderId="0" applyNumberFormat="0" applyBorder="0" applyAlignment="0" applyProtection="0"/>
    <xf numFmtId="0" fontId="67" fillId="57" borderId="0" applyNumberFormat="0" applyBorder="0" applyAlignment="0" applyProtection="0"/>
    <xf numFmtId="0" fontId="67" fillId="57" borderId="0" applyNumberFormat="0" applyBorder="0" applyAlignment="0" applyProtection="0"/>
    <xf numFmtId="0" fontId="67" fillId="57" borderId="0" applyNumberFormat="0" applyBorder="0" applyAlignment="0" applyProtection="0"/>
    <xf numFmtId="0" fontId="45" fillId="0" borderId="0"/>
    <xf numFmtId="0" fontId="45" fillId="0" borderId="0"/>
    <xf numFmtId="0" fontId="45" fillId="0" borderId="0"/>
    <xf numFmtId="4" fontId="42" fillId="0" borderId="22" applyFill="0" applyBorder="0" applyProtection="0">
      <alignment horizontal="right" vertical="center"/>
    </xf>
    <xf numFmtId="0" fontId="46" fillId="0" borderId="0" applyNumberFormat="0" applyFill="0" applyBorder="0" applyProtection="0">
      <alignment horizontal="left" vertical="center"/>
    </xf>
    <xf numFmtId="0" fontId="42" fillId="0" borderId="22" applyNumberFormat="0" applyFill="0" applyAlignment="0" applyProtection="0"/>
    <xf numFmtId="0" fontId="45" fillId="58" borderId="0" applyNumberFormat="0" applyFont="0" applyBorder="0" applyAlignment="0" applyProtection="0"/>
    <xf numFmtId="4" fontId="45" fillId="58" borderId="0" applyNumberFormat="0" applyFont="0" applyBorder="0" applyAlignment="0" applyProtection="0"/>
    <xf numFmtId="0" fontId="45" fillId="0" borderId="0"/>
    <xf numFmtId="0" fontId="45" fillId="0" borderId="0"/>
    <xf numFmtId="0" fontId="45" fillId="0" borderId="0"/>
    <xf numFmtId="0" fontId="45" fillId="0" borderId="0"/>
    <xf numFmtId="0" fontId="45" fillId="0" borderId="0"/>
    <xf numFmtId="0" fontId="45" fillId="59" borderId="35" applyNumberFormat="0" applyFont="0" applyAlignment="0" applyProtection="0"/>
    <xf numFmtId="0" fontId="45" fillId="59" borderId="35" applyNumberFormat="0" applyFont="0" applyAlignment="0" applyProtection="0"/>
    <xf numFmtId="0" fontId="45" fillId="59" borderId="35" applyNumberFormat="0" applyFont="0" applyAlignment="0" applyProtection="0"/>
    <xf numFmtId="0" fontId="45" fillId="59" borderId="35" applyNumberFormat="0" applyFont="0" applyAlignment="0" applyProtection="0"/>
    <xf numFmtId="0" fontId="45" fillId="59" borderId="35" applyNumberFormat="0" applyFont="0" applyAlignment="0" applyProtection="0"/>
    <xf numFmtId="49" fontId="38" fillId="0" borderId="0"/>
    <xf numFmtId="3" fontId="69" fillId="60" borderId="0"/>
    <xf numFmtId="194" fontId="42" fillId="61" borderId="22" applyNumberFormat="0" applyFont="0" applyBorder="0" applyAlignment="0" applyProtection="0">
      <alignment horizontal="right" vertical="center"/>
    </xf>
    <xf numFmtId="9" fontId="4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70"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42" fillId="58" borderId="22"/>
    <xf numFmtId="0" fontId="72" fillId="0" borderId="0"/>
    <xf numFmtId="0" fontId="72" fillId="0" borderId="0"/>
    <xf numFmtId="0" fontId="8" fillId="0" borderId="0"/>
    <xf numFmtId="0" fontId="8" fillId="0" borderId="0"/>
    <xf numFmtId="0" fontId="45" fillId="0" borderId="0"/>
    <xf numFmtId="0" fontId="45" fillId="0" borderId="0"/>
    <xf numFmtId="0" fontId="45" fillId="0" borderId="0"/>
    <xf numFmtId="0" fontId="45" fillId="0" borderId="0"/>
    <xf numFmtId="0" fontId="45" fillId="0" borderId="0"/>
    <xf numFmtId="0" fontId="45" fillId="0" borderId="0"/>
    <xf numFmtId="0" fontId="72" fillId="0" borderId="0"/>
    <xf numFmtId="0" fontId="72" fillId="0" borderId="0"/>
    <xf numFmtId="0" fontId="72" fillId="0" borderId="0"/>
    <xf numFmtId="0" fontId="73" fillId="0" borderId="0"/>
    <xf numFmtId="0" fontId="74" fillId="0" borderId="0"/>
    <xf numFmtId="0" fontId="73" fillId="0" borderId="0"/>
    <xf numFmtId="0" fontId="75" fillId="0" borderId="0"/>
    <xf numFmtId="0" fontId="73" fillId="0" borderId="0"/>
    <xf numFmtId="0" fontId="45" fillId="0" borderId="0"/>
    <xf numFmtId="0" fontId="45" fillId="0" borderId="22" applyNumberFormat="0" applyFill="0" applyProtection="0">
      <alignment horizontal="right"/>
    </xf>
    <xf numFmtId="0" fontId="76" fillId="62" borderId="22" applyNumberFormat="0" applyProtection="0">
      <alignment horizontal="right"/>
    </xf>
    <xf numFmtId="0" fontId="77" fillId="62" borderId="0" applyNumberFormat="0" applyBorder="0" applyProtection="0">
      <alignment horizontal="left"/>
    </xf>
    <xf numFmtId="0" fontId="76" fillId="62" borderId="22" applyNumberFormat="0" applyProtection="0">
      <alignment horizontal="left"/>
    </xf>
    <xf numFmtId="0" fontId="45" fillId="0" borderId="22" applyNumberFormat="0" applyFill="0" applyProtection="0">
      <alignment horizontal="right"/>
    </xf>
    <xf numFmtId="0" fontId="78" fillId="63" borderId="0" applyNumberFormat="0" applyBorder="0" applyProtection="0">
      <alignment horizontal="left"/>
    </xf>
    <xf numFmtId="0" fontId="79" fillId="0" borderId="36" applyNumberFormat="0" applyFill="0" applyAlignment="0" applyProtection="0"/>
    <xf numFmtId="0" fontId="80" fillId="0" borderId="36" applyNumberFormat="0" applyFill="0" applyAlignment="0" applyProtection="0"/>
    <xf numFmtId="0" fontId="80" fillId="0" borderId="36" applyNumberFormat="0" applyFill="0" applyAlignment="0" applyProtection="0"/>
    <xf numFmtId="0" fontId="80" fillId="0" borderId="36" applyNumberFormat="0" applyFill="0" applyAlignment="0" applyProtection="0"/>
    <xf numFmtId="0" fontId="80" fillId="0" borderId="36" applyNumberFormat="0" applyFill="0" applyAlignment="0" applyProtection="0"/>
    <xf numFmtId="0" fontId="81" fillId="0" borderId="37" applyNumberFormat="0" applyFill="0" applyAlignment="0" applyProtection="0"/>
    <xf numFmtId="0" fontId="82" fillId="0" borderId="37" applyNumberFormat="0" applyFill="0" applyAlignment="0" applyProtection="0"/>
    <xf numFmtId="0" fontId="82" fillId="0" borderId="37" applyNumberFormat="0" applyFill="0" applyAlignment="0" applyProtection="0"/>
    <xf numFmtId="0" fontId="82" fillId="0" borderId="37" applyNumberFormat="0" applyFill="0" applyAlignment="0" applyProtection="0"/>
    <xf numFmtId="0" fontId="82" fillId="0" borderId="37" applyNumberFormat="0" applyFill="0" applyAlignment="0" applyProtection="0"/>
    <xf numFmtId="0" fontId="83" fillId="0" borderId="38" applyNumberFormat="0" applyFill="0" applyAlignment="0" applyProtection="0"/>
    <xf numFmtId="0" fontId="84" fillId="0" borderId="38" applyNumberFormat="0" applyFill="0" applyAlignment="0" applyProtection="0"/>
    <xf numFmtId="0" fontId="84" fillId="0" borderId="38" applyNumberFormat="0" applyFill="0" applyAlignment="0" applyProtection="0"/>
    <xf numFmtId="0" fontId="84" fillId="0" borderId="38" applyNumberFormat="0" applyFill="0" applyAlignment="0" applyProtection="0"/>
    <xf numFmtId="0" fontId="84" fillId="0" borderId="38" applyNumberFormat="0" applyFill="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196" fontId="45" fillId="0" borderId="0">
      <alignment horizontal="center"/>
    </xf>
    <xf numFmtId="0" fontId="68" fillId="0" borderId="0"/>
    <xf numFmtId="0" fontId="86" fillId="0" borderId="39" applyNumberFormat="0" applyFill="0" applyAlignment="0" applyProtection="0"/>
    <xf numFmtId="0" fontId="87" fillId="0" borderId="39" applyNumberFormat="0" applyFill="0" applyAlignment="0" applyProtection="0"/>
    <xf numFmtId="0" fontId="87" fillId="0" borderId="39" applyNumberFormat="0" applyFill="0" applyAlignment="0" applyProtection="0"/>
    <xf numFmtId="0" fontId="87" fillId="0" borderId="39" applyNumberFormat="0" applyFill="0" applyAlignment="0" applyProtection="0"/>
    <xf numFmtId="0" fontId="87" fillId="0" borderId="39" applyNumberFormat="0" applyFill="0" applyAlignment="0" applyProtection="0"/>
    <xf numFmtId="0" fontId="65"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64" borderId="40" applyNumberFormat="0" applyAlignment="0" applyProtection="0"/>
    <xf numFmtId="0" fontId="90" fillId="64" borderId="40" applyNumberFormat="0" applyAlignment="0" applyProtection="0"/>
    <xf numFmtId="0" fontId="90" fillId="64" borderId="40" applyNumberFormat="0" applyAlignment="0" applyProtection="0"/>
    <xf numFmtId="0" fontId="90" fillId="64" borderId="40" applyNumberFormat="0" applyAlignment="0" applyProtection="0"/>
    <xf numFmtId="0" fontId="90" fillId="64" borderId="40" applyNumberFormat="0" applyAlignment="0" applyProtection="0"/>
    <xf numFmtId="0" fontId="91" fillId="0" borderId="0" applyNumberFormat="0" applyFill="0" applyBorder="0" applyAlignment="0" applyProtection="0"/>
    <xf numFmtId="0" fontId="42" fillId="0" borderId="0"/>
    <xf numFmtId="9" fontId="36" fillId="0" borderId="0" applyFont="0" applyFill="0" applyBorder="0" applyAlignment="0" applyProtection="0"/>
    <xf numFmtId="0" fontId="96" fillId="0" borderId="0" applyNumberFormat="0" applyFill="0" applyBorder="0" applyAlignment="0" applyProtection="0">
      <alignment horizontal="left" vertical="center"/>
    </xf>
    <xf numFmtId="0" fontId="7" fillId="0" borderId="0"/>
    <xf numFmtId="0" fontId="7" fillId="0" borderId="0"/>
    <xf numFmtId="165" fontId="3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03" fillId="0" borderId="0" applyNumberFormat="0" applyFill="0" applyBorder="0" applyAlignment="0" applyProtection="0"/>
    <xf numFmtId="0" fontId="13" fillId="0" borderId="0"/>
    <xf numFmtId="9" fontId="13" fillId="0" borderId="0" applyFont="0" applyFill="0" applyBorder="0" applyAlignment="0" applyProtection="0"/>
    <xf numFmtId="0" fontId="7" fillId="0" borderId="0"/>
    <xf numFmtId="165" fontId="7" fillId="0" borderId="0" applyFont="0" applyFill="0" applyBorder="0" applyAlignment="0" applyProtection="0"/>
    <xf numFmtId="167" fontId="37" fillId="0" borderId="0"/>
    <xf numFmtId="49" fontId="37" fillId="0" borderId="0"/>
    <xf numFmtId="168" fontId="37" fillId="0" borderId="0">
      <alignment horizontal="center"/>
    </xf>
    <xf numFmtId="169" fontId="37" fillId="0" borderId="0"/>
    <xf numFmtId="170" fontId="37" fillId="0" borderId="0"/>
    <xf numFmtId="171" fontId="37" fillId="0" borderId="0"/>
    <xf numFmtId="172" fontId="37" fillId="0" borderId="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5" fillId="0" borderId="0" applyNumberFormat="0" applyFont="0" applyFill="0" applyBorder="0" applyProtection="0">
      <alignment horizontal="left" vertical="center" indent="2"/>
    </xf>
    <xf numFmtId="176" fontId="37" fillId="0" borderId="0"/>
    <xf numFmtId="177" fontId="37" fillId="0" borderId="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38" borderId="0" applyNumberFormat="0" applyBorder="0" applyAlignment="0" applyProtection="0"/>
    <xf numFmtId="0" fontId="40" fillId="41" borderId="0" applyNumberFormat="0" applyBorder="0" applyAlignment="0" applyProtection="0"/>
    <xf numFmtId="0" fontId="40" fillId="44" borderId="0" applyNumberFormat="0" applyBorder="0" applyAlignment="0" applyProtection="0"/>
    <xf numFmtId="178" fontId="37" fillId="0" borderId="0"/>
    <xf numFmtId="0" fontId="44" fillId="45"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4" fillId="46"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180" fontId="37" fillId="0" borderId="0">
      <alignment horizontal="center"/>
    </xf>
    <xf numFmtId="181" fontId="37" fillId="0" borderId="0">
      <alignment horizontal="center"/>
    </xf>
    <xf numFmtId="182" fontId="37" fillId="0" borderId="0">
      <alignment horizontal="center"/>
    </xf>
    <xf numFmtId="183" fontId="37" fillId="0" borderId="0">
      <alignment horizontal="center"/>
    </xf>
    <xf numFmtId="184" fontId="37" fillId="0" borderId="0">
      <alignment horizontal="center"/>
    </xf>
    <xf numFmtId="0" fontId="45" fillId="0" borderId="0" applyFont="0" applyFill="0" applyBorder="0" applyAlignment="0" applyProtection="0"/>
    <xf numFmtId="0" fontId="45" fillId="0" borderId="0" applyFont="0" applyFill="0" applyBorder="0" applyAlignment="0" applyProtection="0"/>
    <xf numFmtId="185" fontId="45" fillId="0" borderId="24" applyFont="0" applyFill="0" applyBorder="0" applyAlignment="0" applyProtection="0">
      <alignment horizontal="left"/>
    </xf>
    <xf numFmtId="185" fontId="45" fillId="0" borderId="24" applyFont="0" applyFill="0" applyBorder="0" applyAlignment="0" applyProtection="0">
      <alignment horizontal="left"/>
    </xf>
    <xf numFmtId="186" fontId="45" fillId="0" borderId="24" applyFont="0" applyFill="0" applyBorder="0" applyAlignment="0" applyProtection="0">
      <alignment horizontal="left"/>
    </xf>
    <xf numFmtId="186" fontId="45" fillId="0" borderId="24" applyFont="0" applyFill="0" applyBorder="0" applyAlignment="0" applyProtection="0">
      <alignment horizontal="left"/>
    </xf>
    <xf numFmtId="187" fontId="45" fillId="0" borderId="24" applyFont="0" applyFill="0" applyBorder="0" applyAlignment="0" applyProtection="0">
      <alignment horizontal="left"/>
    </xf>
    <xf numFmtId="187" fontId="45" fillId="0" borderId="24" applyFont="0" applyFill="0" applyBorder="0" applyAlignment="0" applyProtection="0">
      <alignment horizontal="left"/>
    </xf>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alignment horizontal="left"/>
    </xf>
    <xf numFmtId="0" fontId="45" fillId="0" borderId="0" applyFont="0" applyFill="0" applyBorder="0" applyAlignment="0" applyProtection="0">
      <alignment horizontal="left"/>
    </xf>
    <xf numFmtId="188" fontId="45" fillId="0" borderId="24" applyFont="0" applyFill="0" applyBorder="0" applyAlignment="0" applyProtection="0">
      <alignment horizontal="left"/>
    </xf>
    <xf numFmtId="188" fontId="45" fillId="0" borderId="24" applyFont="0" applyFill="0" applyBorder="0" applyAlignment="0" applyProtection="0">
      <alignment horizontal="left"/>
    </xf>
    <xf numFmtId="189" fontId="45" fillId="0" borderId="24" applyFont="0" applyFill="0" applyBorder="0" applyAlignment="0" applyProtection="0">
      <alignment horizontal="left"/>
    </xf>
    <xf numFmtId="189" fontId="45" fillId="0" borderId="24" applyFont="0" applyFill="0" applyBorder="0" applyAlignment="0" applyProtection="0">
      <alignment horizontal="left"/>
    </xf>
    <xf numFmtId="190" fontId="45" fillId="0" borderId="24" applyFont="0" applyFill="0" applyBorder="0" applyAlignment="0" applyProtection="0">
      <alignment horizontal="left"/>
    </xf>
    <xf numFmtId="190" fontId="45" fillId="0" borderId="24" applyFont="0" applyFill="0" applyBorder="0" applyAlignment="0" applyProtection="0">
      <alignment horizontal="left"/>
    </xf>
    <xf numFmtId="191" fontId="45" fillId="0" borderId="24" applyFont="0" applyFill="0" applyBorder="0" applyAlignment="0" applyProtection="0">
      <alignment horizontal="left"/>
    </xf>
    <xf numFmtId="191" fontId="45" fillId="0" borderId="24" applyFont="0" applyFill="0" applyBorder="0" applyAlignment="0" applyProtection="0">
      <alignment horizontal="left"/>
    </xf>
    <xf numFmtId="192" fontId="45" fillId="0" borderId="24" applyFont="0" applyFill="0" applyBorder="0" applyAlignment="0" applyProtection="0">
      <alignment horizontal="left"/>
    </xf>
    <xf numFmtId="192" fontId="45" fillId="0" borderId="24" applyFont="0" applyFill="0" applyBorder="0" applyAlignment="0" applyProtection="0">
      <alignment horizontal="left"/>
    </xf>
    <xf numFmtId="193" fontId="45" fillId="0" borderId="24" applyFont="0" applyFill="0" applyBorder="0" applyAlignment="0" applyProtection="0">
      <alignment horizontal="left"/>
    </xf>
    <xf numFmtId="193" fontId="45" fillId="0" borderId="24" applyFont="0" applyFill="0" applyBorder="0" applyAlignment="0" applyProtection="0">
      <alignment horizontal="left"/>
    </xf>
    <xf numFmtId="0" fontId="44" fillId="52"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4" fillId="46" borderId="0" applyNumberFormat="0" applyBorder="0" applyAlignment="0" applyProtection="0"/>
    <xf numFmtId="0" fontId="44" fillId="47" borderId="0" applyNumberFormat="0" applyBorder="0" applyAlignment="0" applyProtection="0"/>
    <xf numFmtId="0" fontId="44" fillId="55" borderId="0" applyNumberFormat="0" applyBorder="0" applyAlignment="0" applyProtection="0"/>
    <xf numFmtId="201" fontId="46" fillId="49" borderId="0" applyBorder="0" applyAlignment="0"/>
    <xf numFmtId="201" fontId="42" fillId="49" borderId="0" applyBorder="0">
      <alignment horizontal="right" vertical="center"/>
    </xf>
    <xf numFmtId="4" fontId="42" fillId="49" borderId="22">
      <alignment horizontal="right" vertical="center"/>
    </xf>
    <xf numFmtId="201" fontId="47" fillId="50" borderId="22">
      <alignment horizontal="right" vertical="center"/>
    </xf>
    <xf numFmtId="0" fontId="47" fillId="50" borderId="43">
      <alignment horizontal="right" vertical="center"/>
    </xf>
    <xf numFmtId="201" fontId="48" fillId="50" borderId="22">
      <alignment horizontal="right" vertical="center"/>
    </xf>
    <xf numFmtId="201" fontId="47" fillId="51" borderId="22">
      <alignment horizontal="right" vertical="center"/>
    </xf>
    <xf numFmtId="0" fontId="47" fillId="51" borderId="43">
      <alignment horizontal="right" vertical="center"/>
    </xf>
    <xf numFmtId="201" fontId="47" fillId="51" borderId="22">
      <alignment horizontal="right" vertical="center"/>
    </xf>
    <xf numFmtId="201" fontId="47" fillId="51" borderId="23">
      <alignment horizontal="right" vertical="center"/>
    </xf>
    <xf numFmtId="201" fontId="47" fillId="51" borderId="26">
      <alignment horizontal="right" vertical="center"/>
    </xf>
    <xf numFmtId="4" fontId="47" fillId="51" borderId="26">
      <alignment horizontal="right" vertical="center"/>
    </xf>
    <xf numFmtId="0" fontId="71" fillId="36" borderId="0" applyNumberFormat="0" applyBorder="0" applyAlignment="0" applyProtection="0"/>
    <xf numFmtId="0" fontId="52" fillId="56" borderId="28" applyNumberFormat="0" applyAlignment="0" applyProtection="0"/>
    <xf numFmtId="0" fontId="90" fillId="64" borderId="40" applyNumberFormat="0" applyAlignment="0" applyProtection="0"/>
    <xf numFmtId="202" fontId="45" fillId="0" borderId="0" applyFont="0" applyFill="0" applyBorder="0" applyAlignment="0" applyProtection="0"/>
    <xf numFmtId="0" fontId="45" fillId="60" borderId="0" applyNumberFormat="0" applyBorder="0" applyAlignment="0">
      <protection hidden="1"/>
    </xf>
    <xf numFmtId="203" fontId="45" fillId="0" borderId="0" applyFont="0" applyFill="0" applyBorder="0" applyAlignment="0" applyProtection="0"/>
    <xf numFmtId="204" fontId="73" fillId="0" borderId="0" applyFont="0" applyFill="0" applyBorder="0" applyAlignment="0" applyProtection="0"/>
    <xf numFmtId="14" fontId="45" fillId="0" borderId="0">
      <alignment horizontal="center"/>
    </xf>
    <xf numFmtId="14" fontId="45" fillId="0" borderId="0">
      <alignment horizontal="center"/>
    </xf>
    <xf numFmtId="195" fontId="45" fillId="0" borderId="0">
      <alignment horizontal="center"/>
    </xf>
    <xf numFmtId="195" fontId="45" fillId="0" borderId="0">
      <alignment horizontal="center"/>
    </xf>
    <xf numFmtId="14" fontId="45" fillId="0" borderId="0">
      <alignment horizontal="center"/>
    </xf>
    <xf numFmtId="165" fontId="10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0" fontId="59" fillId="0" borderId="0" applyNumberFormat="0" applyFill="0" applyBorder="0" applyAlignment="0" applyProtection="0"/>
    <xf numFmtId="2" fontId="45" fillId="0" borderId="0" applyFont="0" applyFill="0" applyBorder="0" applyAlignment="0" applyProtection="0"/>
    <xf numFmtId="0" fontId="37" fillId="0" borderId="18"/>
    <xf numFmtId="0" fontId="45" fillId="0" borderId="44" applyNumberFormat="0" applyFont="0" applyFill="0" applyAlignment="0" applyProtection="0"/>
    <xf numFmtId="0" fontId="61" fillId="37" borderId="0" applyNumberFormat="0" applyBorder="0" applyAlignment="0" applyProtection="0"/>
    <xf numFmtId="0" fontId="80" fillId="0" borderId="36" applyNumberFormat="0" applyFill="0" applyAlignment="0" applyProtection="0"/>
    <xf numFmtId="0" fontId="82" fillId="0" borderId="37" applyNumberFormat="0" applyFill="0" applyAlignment="0" applyProtection="0"/>
    <xf numFmtId="0" fontId="84" fillId="0" borderId="38" applyNumberFormat="0" applyFill="0" applyAlignment="0" applyProtection="0"/>
    <xf numFmtId="0" fontId="84" fillId="0" borderId="0" applyNumberFormat="0" applyFill="0" applyBorder="0" applyAlignment="0" applyProtection="0"/>
    <xf numFmtId="0" fontId="106" fillId="0" borderId="0" applyNumberFormat="0" applyFill="0" applyBorder="0" applyAlignment="0" applyProtection="0">
      <alignment vertical="top"/>
      <protection locked="0"/>
    </xf>
    <xf numFmtId="0" fontId="55" fillId="40" borderId="28" applyNumberFormat="0" applyAlignment="0" applyProtection="0"/>
    <xf numFmtId="201" fontId="42" fillId="0" borderId="22">
      <alignment horizontal="right" vertical="center"/>
    </xf>
    <xf numFmtId="4" fontId="42" fillId="0" borderId="43">
      <alignment horizontal="right" vertical="center"/>
    </xf>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40" fillId="0" borderId="0" applyFont="0" applyFill="0" applyBorder="0" applyAlignment="0" applyProtection="0"/>
    <xf numFmtId="165" fontId="36" fillId="0" borderId="0" applyFont="0" applyFill="0" applyBorder="0" applyAlignment="0" applyProtection="0"/>
    <xf numFmtId="205" fontId="107" fillId="0" borderId="0" applyFont="0" applyFill="0" applyBorder="0" applyAlignment="0" applyProtection="0"/>
    <xf numFmtId="3" fontId="45" fillId="0" borderId="0" applyFont="0" applyFill="0" applyBorder="0" applyAlignment="0" applyProtection="0"/>
    <xf numFmtId="0" fontId="45" fillId="66" borderId="22"/>
    <xf numFmtId="0" fontId="87" fillId="0" borderId="39" applyNumberFormat="0" applyFill="0" applyAlignment="0" applyProtection="0"/>
    <xf numFmtId="0" fontId="45" fillId="51" borderId="0" applyNumberFormat="0" applyFont="0" applyBorder="0" applyAlignment="0"/>
    <xf numFmtId="201" fontId="42" fillId="0" borderId="0" applyFill="0" applyBorder="0" applyProtection="0">
      <alignment horizontal="right" vertical="center"/>
    </xf>
    <xf numFmtId="49" fontId="46" fillId="0" borderId="22" applyNumberFormat="0" applyFill="0" applyBorder="0" applyProtection="0">
      <alignment horizontal="left" vertical="center"/>
    </xf>
    <xf numFmtId="0" fontId="45" fillId="58" borderId="0" applyNumberFormat="0" applyFont="0" applyBorder="0" applyAlignment="0" applyProtection="0"/>
    <xf numFmtId="0" fontId="45" fillId="58" borderId="0" applyNumberFormat="0" applyFont="0" applyBorder="0" applyAlignment="0" applyProtection="0"/>
    <xf numFmtId="0" fontId="108" fillId="67" borderId="0" applyNumberFormat="0" applyFont="0" applyBorder="0" applyAlignment="0" applyProtection="0"/>
    <xf numFmtId="0" fontId="73" fillId="0" borderId="0"/>
    <xf numFmtId="201" fontId="45" fillId="0" borderId="0"/>
    <xf numFmtId="0" fontId="109" fillId="0" borderId="0"/>
    <xf numFmtId="0" fontId="39" fillId="0" borderId="0"/>
    <xf numFmtId="0" fontId="40" fillId="59" borderId="35" applyNumberFormat="0" applyFont="0" applyAlignment="0" applyProtection="0"/>
    <xf numFmtId="0" fontId="45" fillId="59" borderId="35" applyNumberFormat="0" applyFont="0" applyAlignment="0" applyProtection="0"/>
    <xf numFmtId="49" fontId="110" fillId="0" borderId="22">
      <alignment horizontal="right" vertical="center"/>
    </xf>
    <xf numFmtId="0" fontId="50" fillId="56" borderId="27" applyNumberFormat="0" applyAlignment="0" applyProtection="0"/>
    <xf numFmtId="206"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36" fillId="0" borderId="0" applyFont="0" applyFill="0" applyBorder="0" applyAlignment="0" applyProtection="0"/>
    <xf numFmtId="207" fontId="45" fillId="0" borderId="0" applyFont="0" applyFill="0" applyBorder="0" applyAlignment="0" applyProtection="0"/>
    <xf numFmtId="208" fontId="45" fillId="0" borderId="0" applyFont="0" applyFill="0" applyBorder="0" applyAlignment="0" applyProtection="0"/>
    <xf numFmtId="201" fontId="42" fillId="58" borderId="22"/>
    <xf numFmtId="0" fontId="42" fillId="58" borderId="43"/>
    <xf numFmtId="0" fontId="45" fillId="0" borderId="0"/>
    <xf numFmtId="0" fontId="45" fillId="0" borderId="0"/>
    <xf numFmtId="0" fontId="45" fillId="0" borderId="0" applyNumberFormat="0" applyFont="0" applyFill="0" applyBorder="0" applyAlignment="0" applyProtection="0">
      <alignment vertical="top"/>
    </xf>
    <xf numFmtId="0" fontId="45" fillId="0" borderId="0" applyNumberFormat="0" applyFont="0" applyFill="0" applyBorder="0" applyAlignment="0" applyProtection="0">
      <alignment vertical="top"/>
    </xf>
    <xf numFmtId="0" fontId="45" fillId="0" borderId="0"/>
    <xf numFmtId="0" fontId="45" fillId="0" borderId="0"/>
    <xf numFmtId="0" fontId="45" fillId="0" borderId="0"/>
    <xf numFmtId="3" fontId="45" fillId="0" borderId="0">
      <alignment vertical="center"/>
    </xf>
    <xf numFmtId="3" fontId="45" fillId="0" borderId="0">
      <alignment vertical="center"/>
    </xf>
    <xf numFmtId="3" fontId="45" fillId="0" borderId="0">
      <alignment vertical="center"/>
    </xf>
    <xf numFmtId="0" fontId="7" fillId="0" borderId="0"/>
    <xf numFmtId="0" fontId="45" fillId="0" borderId="0"/>
    <xf numFmtId="0" fontId="3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5" fillId="0" borderId="0"/>
    <xf numFmtId="0" fontId="40" fillId="0" borderId="0"/>
    <xf numFmtId="0" fontId="45" fillId="0" borderId="0" applyNumberFormat="0" applyFont="0" applyFill="0" applyBorder="0" applyAlignment="0" applyProtection="0">
      <alignment vertical="top"/>
    </xf>
    <xf numFmtId="3" fontId="45" fillId="0" borderId="0">
      <alignment vertical="center"/>
    </xf>
    <xf numFmtId="0" fontId="45" fillId="0" borderId="0" applyNumberFormat="0" applyFont="0" applyFill="0" applyBorder="0" applyAlignment="0" applyProtection="0">
      <alignment vertical="top"/>
    </xf>
    <xf numFmtId="0" fontId="7" fillId="0" borderId="0"/>
    <xf numFmtId="0" fontId="7" fillId="0" borderId="0"/>
    <xf numFmtId="0" fontId="13" fillId="0" borderId="0"/>
    <xf numFmtId="0" fontId="13" fillId="0" borderId="0"/>
    <xf numFmtId="3" fontId="45" fillId="0" borderId="0">
      <alignment vertical="center"/>
    </xf>
    <xf numFmtId="3" fontId="45" fillId="0" borderId="0">
      <alignment vertical="center"/>
    </xf>
    <xf numFmtId="49" fontId="110" fillId="0" borderId="22">
      <alignment horizontal="right" vertical="center"/>
    </xf>
    <xf numFmtId="0" fontId="45" fillId="0" borderId="22" applyNumberFormat="0" applyFill="0" applyProtection="0">
      <alignment horizontal="right"/>
    </xf>
    <xf numFmtId="0" fontId="45" fillId="0" borderId="22" applyNumberFormat="0" applyFill="0" applyProtection="0">
      <alignment horizontal="right"/>
    </xf>
    <xf numFmtId="0" fontId="45" fillId="0" borderId="22" applyNumberFormat="0" applyFill="0" applyProtection="0">
      <alignment horizontal="right"/>
    </xf>
    <xf numFmtId="0" fontId="45" fillId="0" borderId="22" applyNumberFormat="0" applyFill="0" applyProtection="0">
      <alignment horizontal="right"/>
    </xf>
    <xf numFmtId="0" fontId="111" fillId="0" borderId="0" applyNumberFormat="0" applyFill="0" applyBorder="0" applyAlignment="0" applyProtection="0"/>
    <xf numFmtId="0" fontId="77" fillId="0" borderId="0" applyNumberFormat="0" applyFill="0" applyBorder="0" applyAlignment="0" applyProtection="0"/>
    <xf numFmtId="0" fontId="85" fillId="0" borderId="0" applyNumberFormat="0" applyFill="0" applyBorder="0" applyAlignment="0" applyProtection="0"/>
    <xf numFmtId="0" fontId="57" fillId="0" borderId="34" applyNumberFormat="0" applyFill="0" applyAlignment="0" applyProtection="0"/>
    <xf numFmtId="21" fontId="45" fillId="0" borderId="0">
      <alignment horizontal="center"/>
    </xf>
    <xf numFmtId="21" fontId="45" fillId="0" borderId="0">
      <alignment horizontal="center"/>
    </xf>
    <xf numFmtId="209" fontId="45" fillId="0" borderId="0" applyFont="0" applyFill="0" applyBorder="0" applyAlignment="0" applyProtection="0"/>
    <xf numFmtId="210" fontId="45" fillId="0" borderId="0" applyFont="0" applyFill="0" applyBorder="0" applyAlignment="0" applyProtection="0"/>
    <xf numFmtId="0" fontId="88" fillId="0" borderId="0" applyNumberFormat="0" applyFill="0" applyBorder="0" applyAlignment="0" applyProtection="0"/>
    <xf numFmtId="0" fontId="112" fillId="0" borderId="45">
      <alignment horizontal="center"/>
      <protection hidden="1"/>
    </xf>
    <xf numFmtId="180" fontId="37" fillId="0" borderId="0">
      <alignment horizontal="center"/>
    </xf>
    <xf numFmtId="197" fontId="37" fillId="0" borderId="0">
      <alignment horizontal="center"/>
    </xf>
    <xf numFmtId="205" fontId="4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5" fillId="0" borderId="0" applyFont="0" applyFill="0" applyBorder="0" applyAlignment="0" applyProtection="0"/>
    <xf numFmtId="205" fontId="10" fillId="0" borderId="0" applyFont="0" applyFill="0" applyBorder="0" applyAlignment="0" applyProtection="0"/>
    <xf numFmtId="9" fontId="3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6"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72" fillId="0" borderId="0" applyFont="0" applyFill="0" applyBorder="0" applyAlignment="0" applyProtection="0"/>
    <xf numFmtId="0" fontId="105" fillId="0" borderId="0"/>
    <xf numFmtId="0" fontId="6" fillId="0" borderId="0"/>
    <xf numFmtId="0" fontId="6"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45" fillId="0" borderId="0"/>
    <xf numFmtId="0" fontId="45" fillId="0" borderId="0"/>
    <xf numFmtId="0" fontId="72" fillId="0" borderId="0"/>
    <xf numFmtId="0" fontId="72" fillId="0" borderId="0"/>
    <xf numFmtId="0" fontId="72" fillId="0" borderId="0"/>
    <xf numFmtId="0" fontId="72" fillId="0" borderId="0"/>
    <xf numFmtId="0" fontId="72" fillId="0" borderId="0"/>
    <xf numFmtId="0" fontId="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6" fillId="0" borderId="0"/>
    <xf numFmtId="0" fontId="6" fillId="0" borderId="0"/>
    <xf numFmtId="0" fontId="6" fillId="0" borderId="0"/>
    <xf numFmtId="0" fontId="6" fillId="0" borderId="0"/>
    <xf numFmtId="0" fontId="6" fillId="0" borderId="0"/>
    <xf numFmtId="0" fontId="6" fillId="0" borderId="0"/>
    <xf numFmtId="0" fontId="45" fillId="0" borderId="0"/>
    <xf numFmtId="0" fontId="45" fillId="0" borderId="0"/>
    <xf numFmtId="0" fontId="105" fillId="0" borderId="0"/>
    <xf numFmtId="0" fontId="105" fillId="0" borderId="0"/>
    <xf numFmtId="0" fontId="105"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105" fillId="0" borderId="0"/>
    <xf numFmtId="0" fontId="105"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6" fillId="0" borderId="0"/>
    <xf numFmtId="0" fontId="105" fillId="0" borderId="0"/>
    <xf numFmtId="0" fontId="6" fillId="0" borderId="0"/>
    <xf numFmtId="0" fontId="105" fillId="0" borderId="0"/>
    <xf numFmtId="0" fontId="6"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6"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3" fontId="45" fillId="65" borderId="0"/>
    <xf numFmtId="0" fontId="5" fillId="0" borderId="0"/>
    <xf numFmtId="9" fontId="5" fillId="0" borderId="0" applyFont="0" applyFill="0" applyBorder="0" applyAlignment="0" applyProtection="0"/>
    <xf numFmtId="0" fontId="4" fillId="0" borderId="0"/>
    <xf numFmtId="0" fontId="13" fillId="0" borderId="0"/>
    <xf numFmtId="0" fontId="3" fillId="0" borderId="0"/>
    <xf numFmtId="9" fontId="3" fillId="0" borderId="0" applyFont="0" applyFill="0" applyBorder="0" applyAlignment="0" applyProtection="0"/>
    <xf numFmtId="0" fontId="1" fillId="0" borderId="0"/>
  </cellStyleXfs>
  <cellXfs count="1085">
    <xf numFmtId="0" fontId="0" fillId="0" borderId="0" xfId="0">
      <alignment horizontal="left" vertical="center"/>
    </xf>
    <xf numFmtId="0" fontId="10" fillId="0" borderId="0" xfId="0" applyFont="1">
      <alignment horizontal="left" vertical="center"/>
    </xf>
    <xf numFmtId="0" fontId="11" fillId="0" borderId="0" xfId="0" applyFont="1">
      <alignment horizontal="left" vertical="center"/>
    </xf>
    <xf numFmtId="0" fontId="12" fillId="0" borderId="0" xfId="0" applyFont="1" applyAlignment="1">
      <alignment wrapText="1"/>
    </xf>
    <xf numFmtId="0" fontId="23" fillId="0" borderId="0" xfId="0" applyFont="1">
      <alignment horizontal="left" vertical="center"/>
    </xf>
    <xf numFmtId="0" fontId="25" fillId="30" borderId="0" xfId="34">
      <alignment vertical="center"/>
    </xf>
    <xf numFmtId="0" fontId="0" fillId="0" borderId="0" xfId="0" applyAlignment="1">
      <alignment horizontal="left" vertical="top"/>
    </xf>
    <xf numFmtId="0" fontId="10" fillId="0" borderId="0" xfId="0" applyFont="1" applyAlignment="1">
      <alignment horizontal="left"/>
    </xf>
    <xf numFmtId="0" fontId="33"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top"/>
    </xf>
    <xf numFmtId="0" fontId="36" fillId="0" borderId="0" xfId="53"/>
    <xf numFmtId="0" fontId="13" fillId="0" borderId="0" xfId="53" applyFont="1"/>
    <xf numFmtId="0" fontId="13" fillId="2" borderId="16" xfId="53" applyFont="1" applyFill="1" applyBorder="1"/>
    <xf numFmtId="0" fontId="13" fillId="2" borderId="12" xfId="53" applyFont="1" applyFill="1" applyBorder="1" applyAlignment="1">
      <alignment horizontal="left" indent="1"/>
    </xf>
    <xf numFmtId="0" fontId="13" fillId="2" borderId="12" xfId="53" applyFont="1" applyFill="1" applyBorder="1" applyAlignment="1">
      <alignment horizontal="right" indent="1"/>
    </xf>
    <xf numFmtId="1" fontId="13" fillId="2" borderId="13" xfId="53" applyNumberFormat="1" applyFont="1" applyFill="1" applyBorder="1" applyAlignment="1">
      <alignment horizontal="right" indent="1"/>
    </xf>
    <xf numFmtId="166" fontId="13" fillId="2" borderId="18" xfId="53" applyNumberFormat="1" applyFont="1" applyFill="1" applyBorder="1" applyAlignment="1">
      <alignment horizontal="right" indent="1"/>
    </xf>
    <xf numFmtId="166" fontId="13" fillId="2" borderId="13" xfId="53" applyNumberFormat="1" applyFont="1" applyFill="1" applyBorder="1" applyAlignment="1">
      <alignment horizontal="right" indent="1"/>
    </xf>
    <xf numFmtId="0" fontId="13" fillId="2" borderId="16" xfId="53" applyFont="1" applyFill="1" applyBorder="1" applyAlignment="1">
      <alignment horizontal="left" indent="1"/>
    </xf>
    <xf numFmtId="0" fontId="13" fillId="2" borderId="16" xfId="53" applyFont="1" applyFill="1" applyBorder="1" applyAlignment="1">
      <alignment horizontal="right" indent="1"/>
    </xf>
    <xf numFmtId="1" fontId="13" fillId="2" borderId="19" xfId="53" applyNumberFormat="1" applyFont="1" applyFill="1" applyBorder="1" applyAlignment="1">
      <alignment horizontal="right" indent="1"/>
    </xf>
    <xf numFmtId="166" fontId="13" fillId="2" borderId="0" xfId="53" applyNumberFormat="1" applyFont="1" applyFill="1" applyAlignment="1">
      <alignment horizontal="right" indent="1"/>
    </xf>
    <xf numFmtId="166" fontId="13" fillId="2" borderId="19" xfId="53" applyNumberFormat="1" applyFont="1" applyFill="1" applyBorder="1" applyAlignment="1">
      <alignment horizontal="right" indent="1"/>
    </xf>
    <xf numFmtId="0" fontId="13" fillId="2" borderId="20" xfId="53" applyFont="1" applyFill="1" applyBorder="1" applyAlignment="1">
      <alignment horizontal="left" indent="1"/>
    </xf>
    <xf numFmtId="0" fontId="13" fillId="2" borderId="20" xfId="53" applyFont="1" applyFill="1" applyBorder="1" applyAlignment="1">
      <alignment horizontal="right" indent="1"/>
    </xf>
    <xf numFmtId="1" fontId="13" fillId="2" borderId="21" xfId="53" applyNumberFormat="1" applyFont="1" applyFill="1" applyBorder="1" applyAlignment="1">
      <alignment horizontal="right" indent="1"/>
    </xf>
    <xf numFmtId="166" fontId="13" fillId="2" borderId="5" xfId="53" applyNumberFormat="1" applyFont="1" applyFill="1" applyBorder="1" applyAlignment="1">
      <alignment horizontal="right" indent="1"/>
    </xf>
    <xf numFmtId="166" fontId="13" fillId="2" borderId="21" xfId="53" applyNumberFormat="1" applyFont="1" applyFill="1" applyBorder="1" applyAlignment="1">
      <alignment horizontal="right" indent="1"/>
    </xf>
    <xf numFmtId="0" fontId="36" fillId="0" borderId="0" xfId="53" applyAlignment="1">
      <alignment vertical="top" wrapText="1"/>
    </xf>
    <xf numFmtId="0" fontId="36" fillId="0" borderId="0" xfId="53" applyAlignment="1">
      <alignment vertical="center"/>
    </xf>
    <xf numFmtId="197" fontId="36" fillId="0" borderId="0" xfId="53" applyNumberFormat="1" applyAlignment="1">
      <alignment vertical="center"/>
    </xf>
    <xf numFmtId="9" fontId="36" fillId="0" borderId="0" xfId="53" applyNumberFormat="1" applyAlignment="1">
      <alignment vertical="center"/>
    </xf>
    <xf numFmtId="0" fontId="13" fillId="2" borderId="22" xfId="53" applyFont="1" applyFill="1" applyBorder="1" applyAlignment="1">
      <alignment horizontal="center" vertical="top" wrapText="1"/>
    </xf>
    <xf numFmtId="0" fontId="13" fillId="2" borderId="20" xfId="53" applyFont="1" applyFill="1" applyBorder="1" applyAlignment="1">
      <alignment vertical="top" wrapText="1"/>
    </xf>
    <xf numFmtId="0" fontId="13" fillId="0" borderId="0" xfId="53" applyFont="1" applyAlignment="1">
      <alignment vertical="center"/>
    </xf>
    <xf numFmtId="0" fontId="13" fillId="0" borderId="0" xfId="53" applyFont="1" applyAlignment="1">
      <alignment vertical="top" wrapText="1"/>
    </xf>
    <xf numFmtId="0" fontId="8" fillId="0" borderId="0" xfId="360"/>
    <xf numFmtId="0" fontId="8" fillId="0" borderId="0" xfId="360" applyAlignment="1">
      <alignment horizontal="center" wrapText="1"/>
    </xf>
    <xf numFmtId="1" fontId="8" fillId="0" borderId="0" xfId="360" applyNumberFormat="1" applyAlignment="1">
      <alignment horizontal="right" indent="1"/>
    </xf>
    <xf numFmtId="166" fontId="8" fillId="0" borderId="0" xfId="360" applyNumberFormat="1" applyAlignment="1">
      <alignment horizontal="right" indent="1"/>
    </xf>
    <xf numFmtId="0" fontId="13" fillId="0" borderId="0" xfId="360" applyFont="1"/>
    <xf numFmtId="0" fontId="13" fillId="2" borderId="12" xfId="360" applyFont="1" applyFill="1" applyBorder="1"/>
    <xf numFmtId="0" fontId="13" fillId="2" borderId="12" xfId="360" applyFont="1" applyFill="1" applyBorder="1" applyAlignment="1">
      <alignment horizontal="left" wrapText="1" indent="1"/>
    </xf>
    <xf numFmtId="0" fontId="13" fillId="2" borderId="16" xfId="360" applyFont="1" applyFill="1" applyBorder="1" applyAlignment="1">
      <alignment horizontal="left" indent="2"/>
    </xf>
    <xf numFmtId="0" fontId="13" fillId="2" borderId="16" xfId="360" applyFont="1" applyFill="1" applyBorder="1"/>
    <xf numFmtId="0" fontId="13" fillId="2" borderId="22" xfId="360" applyFont="1" applyFill="1" applyBorder="1" applyAlignment="1">
      <alignment horizontal="center" vertical="center" wrapText="1"/>
    </xf>
    <xf numFmtId="0" fontId="13" fillId="2" borderId="17" xfId="360" applyFont="1" applyFill="1" applyBorder="1" applyAlignment="1">
      <alignment horizontal="center" vertical="center" wrapText="1"/>
    </xf>
    <xf numFmtId="0" fontId="13" fillId="2" borderId="15" xfId="360" applyFont="1" applyFill="1" applyBorder="1" applyAlignment="1">
      <alignment horizontal="center" vertical="center" wrapText="1"/>
    </xf>
    <xf numFmtId="0" fontId="36" fillId="0" borderId="0" xfId="53" applyAlignment="1">
      <alignment horizontal="left"/>
    </xf>
    <xf numFmtId="1" fontId="36" fillId="0" borderId="0" xfId="53" applyNumberFormat="1" applyAlignment="1">
      <alignment horizontal="left"/>
    </xf>
    <xf numFmtId="0" fontId="23" fillId="0" borderId="0" xfId="429" applyFont="1"/>
    <xf numFmtId="0" fontId="7" fillId="0" borderId="0" xfId="429"/>
    <xf numFmtId="0" fontId="7" fillId="0" borderId="0" xfId="429" applyAlignment="1">
      <alignment horizontal="left"/>
    </xf>
    <xf numFmtId="0" fontId="7" fillId="0" borderId="0" xfId="429" applyAlignment="1">
      <alignment wrapText="1"/>
    </xf>
    <xf numFmtId="0" fontId="10" fillId="0" borderId="0" xfId="429" applyFont="1"/>
    <xf numFmtId="0" fontId="10" fillId="0" borderId="0" xfId="429" applyFont="1" applyAlignment="1">
      <alignment horizontal="left"/>
    </xf>
    <xf numFmtId="0" fontId="95" fillId="0" borderId="0" xfId="53" applyFont="1"/>
    <xf numFmtId="0" fontId="23" fillId="0" borderId="0" xfId="53" applyFont="1"/>
    <xf numFmtId="0" fontId="98" fillId="2" borderId="14" xfId="429" applyFont="1" applyFill="1" applyBorder="1" applyAlignment="1">
      <alignment horizontal="center" vertical="top" wrapText="1"/>
    </xf>
    <xf numFmtId="0" fontId="98" fillId="2" borderId="16" xfId="429" applyFont="1" applyFill="1" applyBorder="1" applyAlignment="1">
      <alignment horizontal="left" indent="1"/>
    </xf>
    <xf numFmtId="0" fontId="98" fillId="2" borderId="20" xfId="429" applyFont="1" applyFill="1" applyBorder="1" applyAlignment="1">
      <alignment horizontal="left" indent="1"/>
    </xf>
    <xf numFmtId="0" fontId="36" fillId="0" borderId="0" xfId="53" applyAlignment="1">
      <alignment horizontal="left" vertical="center" indent="1"/>
    </xf>
    <xf numFmtId="4" fontId="36" fillId="0" borderId="0" xfId="53" applyNumberFormat="1" applyAlignment="1">
      <alignment vertical="center"/>
    </xf>
    <xf numFmtId="3" fontId="36" fillId="0" borderId="0" xfId="53" applyNumberFormat="1" applyAlignment="1">
      <alignment vertical="center"/>
    </xf>
    <xf numFmtId="199" fontId="0" fillId="0" borderId="0" xfId="427" applyNumberFormat="1" applyFont="1" applyAlignment="1">
      <alignment vertical="center"/>
    </xf>
    <xf numFmtId="3" fontId="36" fillId="0" borderId="0" xfId="53" applyNumberFormat="1" applyAlignment="1">
      <alignment horizontal="right" vertical="center" indent="2"/>
    </xf>
    <xf numFmtId="0" fontId="7" fillId="0" borderId="0" xfId="437"/>
    <xf numFmtId="166" fontId="7" fillId="0" borderId="0" xfId="437" applyNumberFormat="1"/>
    <xf numFmtId="166" fontId="0" fillId="2" borderId="16" xfId="0" applyNumberFormat="1" applyFill="1" applyBorder="1" applyAlignment="1">
      <alignment horizontal="right" indent="1"/>
    </xf>
    <xf numFmtId="166" fontId="0" fillId="2" borderId="19" xfId="0" applyNumberFormat="1" applyFill="1" applyBorder="1" applyAlignment="1">
      <alignment horizontal="right" indent="1"/>
    </xf>
    <xf numFmtId="0" fontId="0" fillId="2" borderId="12" xfId="0" applyFill="1" applyBorder="1" applyAlignment="1">
      <alignment horizontal="left" indent="1"/>
    </xf>
    <xf numFmtId="0" fontId="0" fillId="2" borderId="16" xfId="0" applyFill="1" applyBorder="1" applyAlignment="1">
      <alignment horizontal="left" indent="1"/>
    </xf>
    <xf numFmtId="9" fontId="0" fillId="2" borderId="42" xfId="433" applyFont="1" applyFill="1" applyBorder="1" applyAlignment="1">
      <alignment horizontal="right" indent="1"/>
    </xf>
    <xf numFmtId="0" fontId="0" fillId="2" borderId="20" xfId="0" applyFill="1" applyBorder="1" applyAlignment="1">
      <alignment horizontal="left" indent="1"/>
    </xf>
    <xf numFmtId="0" fontId="98" fillId="0" borderId="0" xfId="53" applyFont="1" applyAlignment="1">
      <alignment vertical="center"/>
    </xf>
    <xf numFmtId="166" fontId="0" fillId="2" borderId="41" xfId="0" applyNumberFormat="1" applyFill="1" applyBorder="1" applyAlignment="1">
      <alignment horizontal="right" indent="1"/>
    </xf>
    <xf numFmtId="0" fontId="0" fillId="2" borderId="12" xfId="0" applyFill="1" applyBorder="1" applyAlignment="1">
      <alignment horizontal="right" indent="1"/>
    </xf>
    <xf numFmtId="0" fontId="0" fillId="2" borderId="41" xfId="0" applyFill="1" applyBorder="1" applyAlignment="1">
      <alignment horizontal="right" indent="1"/>
    </xf>
    <xf numFmtId="0" fontId="0" fillId="2" borderId="13" xfId="0" applyFill="1" applyBorder="1" applyAlignment="1">
      <alignment horizontal="right" indent="1"/>
    </xf>
    <xf numFmtId="0" fontId="0" fillId="2" borderId="18" xfId="0" applyFill="1" applyBorder="1" applyAlignment="1">
      <alignment horizontal="right" indent="1"/>
    </xf>
    <xf numFmtId="166" fontId="0" fillId="2" borderId="42" xfId="0" applyNumberFormat="1" applyFill="1" applyBorder="1" applyAlignment="1">
      <alignment horizontal="right" indent="1"/>
    </xf>
    <xf numFmtId="0" fontId="0" fillId="2" borderId="16" xfId="0" applyFill="1" applyBorder="1" applyAlignment="1">
      <alignment horizontal="right" indent="1"/>
    </xf>
    <xf numFmtId="0" fontId="0" fillId="2" borderId="42" xfId="0" applyFill="1" applyBorder="1" applyAlignment="1">
      <alignment horizontal="right" indent="1"/>
    </xf>
    <xf numFmtId="0" fontId="0" fillId="2" borderId="19" xfId="0" applyFill="1" applyBorder="1" applyAlignment="1">
      <alignment horizontal="right" indent="1"/>
    </xf>
    <xf numFmtId="0" fontId="0" fillId="2" borderId="0" xfId="0" applyFill="1" applyAlignment="1">
      <alignment horizontal="right" indent="1"/>
    </xf>
    <xf numFmtId="1" fontId="0" fillId="2" borderId="42" xfId="0" applyNumberFormat="1" applyFill="1" applyBorder="1" applyAlignment="1">
      <alignment horizontal="right" indent="1"/>
    </xf>
    <xf numFmtId="0" fontId="98" fillId="0" borderId="0" xfId="53" applyFont="1"/>
    <xf numFmtId="0" fontId="98" fillId="2" borderId="12" xfId="53" applyFont="1" applyFill="1" applyBorder="1"/>
    <xf numFmtId="0" fontId="98" fillId="2" borderId="16" xfId="53" applyFont="1" applyFill="1" applyBorder="1"/>
    <xf numFmtId="49" fontId="98" fillId="2" borderId="17" xfId="53" applyNumberFormat="1" applyFont="1" applyFill="1" applyBorder="1" applyAlignment="1">
      <alignment horizontal="center"/>
    </xf>
    <xf numFmtId="49" fontId="98" fillId="2" borderId="15" xfId="53" applyNumberFormat="1" applyFont="1" applyFill="1" applyBorder="1" applyAlignment="1">
      <alignment horizontal="center"/>
    </xf>
    <xf numFmtId="0" fontId="98" fillId="2" borderId="12" xfId="53" applyFont="1" applyFill="1" applyBorder="1" applyAlignment="1">
      <alignment horizontal="left" indent="1"/>
    </xf>
    <xf numFmtId="0" fontId="98" fillId="2" borderId="12" xfId="53" applyFont="1" applyFill="1" applyBorder="1" applyAlignment="1">
      <alignment horizontal="right" indent="1"/>
    </xf>
    <xf numFmtId="1" fontId="98" fillId="2" borderId="13" xfId="53" applyNumberFormat="1" applyFont="1" applyFill="1" applyBorder="1" applyAlignment="1">
      <alignment horizontal="right" indent="1"/>
    </xf>
    <xf numFmtId="166" fontId="98" fillId="2" borderId="18" xfId="53" applyNumberFormat="1" applyFont="1" applyFill="1" applyBorder="1" applyAlignment="1">
      <alignment horizontal="right" indent="1"/>
    </xf>
    <xf numFmtId="166" fontId="98" fillId="2" borderId="13" xfId="53" applyNumberFormat="1" applyFont="1" applyFill="1" applyBorder="1" applyAlignment="1">
      <alignment horizontal="right" indent="1"/>
    </xf>
    <xf numFmtId="0" fontId="98" fillId="2" borderId="16" xfId="53" applyFont="1" applyFill="1" applyBorder="1" applyAlignment="1">
      <alignment horizontal="left" indent="2"/>
    </xf>
    <xf numFmtId="0" fontId="98" fillId="2" borderId="16" xfId="53" applyFont="1" applyFill="1" applyBorder="1" applyAlignment="1">
      <alignment horizontal="right" indent="1"/>
    </xf>
    <xf numFmtId="1" fontId="98" fillId="2" borderId="19" xfId="53" applyNumberFormat="1" applyFont="1" applyFill="1" applyBorder="1" applyAlignment="1">
      <alignment horizontal="right" indent="1"/>
    </xf>
    <xf numFmtId="166" fontId="98" fillId="2" borderId="0" xfId="53" applyNumberFormat="1" applyFont="1" applyFill="1" applyAlignment="1">
      <alignment horizontal="right" indent="1"/>
    </xf>
    <xf numFmtId="166" fontId="98" fillId="2" borderId="19" xfId="53" applyNumberFormat="1" applyFont="1" applyFill="1" applyBorder="1" applyAlignment="1">
      <alignment horizontal="right" indent="1"/>
    </xf>
    <xf numFmtId="0" fontId="98" fillId="2" borderId="20" xfId="53" applyFont="1" applyFill="1" applyBorder="1" applyAlignment="1">
      <alignment horizontal="left" indent="2"/>
    </xf>
    <xf numFmtId="0" fontId="98" fillId="2" borderId="20" xfId="53" applyFont="1" applyFill="1" applyBorder="1" applyAlignment="1">
      <alignment horizontal="right" indent="1"/>
    </xf>
    <xf numFmtId="1" fontId="98" fillId="2" borderId="21" xfId="53" applyNumberFormat="1" applyFont="1" applyFill="1" applyBorder="1" applyAlignment="1">
      <alignment horizontal="right" indent="1"/>
    </xf>
    <xf numFmtId="166" fontId="98" fillId="2" borderId="5" xfId="53" applyNumberFormat="1" applyFont="1" applyFill="1" applyBorder="1" applyAlignment="1">
      <alignment horizontal="right" indent="1"/>
    </xf>
    <xf numFmtId="166" fontId="98" fillId="2" borderId="21" xfId="53" applyNumberFormat="1" applyFont="1" applyFill="1" applyBorder="1" applyAlignment="1">
      <alignment horizontal="right" indent="1"/>
    </xf>
    <xf numFmtId="2" fontId="98" fillId="2" borderId="0" xfId="53" applyNumberFormat="1" applyFont="1" applyFill="1" applyAlignment="1">
      <alignment horizontal="right" indent="1"/>
    </xf>
    <xf numFmtId="0" fontId="98" fillId="2" borderId="20" xfId="53" applyFont="1" applyFill="1" applyBorder="1" applyAlignment="1">
      <alignment horizontal="left" indent="1"/>
    </xf>
    <xf numFmtId="0" fontId="98" fillId="2" borderId="17" xfId="53" applyFont="1" applyFill="1" applyBorder="1" applyAlignment="1">
      <alignment horizontal="left" indent="1"/>
    </xf>
    <xf numFmtId="1" fontId="98" fillId="2" borderId="17" xfId="53" applyNumberFormat="1" applyFont="1" applyFill="1" applyBorder="1" applyAlignment="1">
      <alignment horizontal="right" indent="1"/>
    </xf>
    <xf numFmtId="166" fontId="98" fillId="2" borderId="14" xfId="53" applyNumberFormat="1" applyFont="1" applyFill="1" applyBorder="1" applyAlignment="1">
      <alignment horizontal="right" indent="1"/>
    </xf>
    <xf numFmtId="166" fontId="98" fillId="2" borderId="15" xfId="53" applyNumberFormat="1" applyFont="1" applyFill="1" applyBorder="1" applyAlignment="1">
      <alignment horizontal="right" indent="1"/>
    </xf>
    <xf numFmtId="0" fontId="7" fillId="0" borderId="0" xfId="429" applyAlignment="1">
      <alignment horizontal="center" wrapText="1"/>
    </xf>
    <xf numFmtId="0" fontId="95" fillId="2" borderId="12" xfId="429" applyFont="1" applyFill="1" applyBorder="1" applyAlignment="1">
      <alignment horizontal="center" wrapText="1"/>
    </xf>
    <xf numFmtId="0" fontId="7" fillId="2" borderId="12" xfId="429" applyFill="1" applyBorder="1" applyAlignment="1">
      <alignment horizontal="center" vertical="center" wrapText="1"/>
    </xf>
    <xf numFmtId="0" fontId="7" fillId="2" borderId="41" xfId="429" applyFill="1" applyBorder="1" applyAlignment="1">
      <alignment horizontal="center" vertical="center" wrapText="1"/>
    </xf>
    <xf numFmtId="0" fontId="7" fillId="2" borderId="13" xfId="429" applyFill="1" applyBorder="1" applyAlignment="1">
      <alignment horizontal="center" vertical="center" wrapText="1"/>
    </xf>
    <xf numFmtId="0" fontId="95" fillId="2" borderId="20" xfId="429" applyFont="1" applyFill="1" applyBorder="1" applyAlignment="1">
      <alignment horizontal="center"/>
    </xf>
    <xf numFmtId="0" fontId="7" fillId="2" borderId="20" xfId="429" applyFill="1" applyBorder="1" applyAlignment="1">
      <alignment horizontal="center"/>
    </xf>
    <xf numFmtId="0" fontId="7" fillId="2" borderId="30" xfId="429" applyFill="1" applyBorder="1" applyAlignment="1">
      <alignment horizontal="center"/>
    </xf>
    <xf numFmtId="0" fontId="7" fillId="2" borderId="21" xfId="429" applyFill="1" applyBorder="1" applyAlignment="1">
      <alignment horizontal="center"/>
    </xf>
    <xf numFmtId="0" fontId="95" fillId="2" borderId="12" xfId="429" applyFont="1" applyFill="1" applyBorder="1" applyAlignment="1">
      <alignment horizontal="center"/>
    </xf>
    <xf numFmtId="1" fontId="7" fillId="2" borderId="12" xfId="429" applyNumberFormat="1" applyFill="1" applyBorder="1" applyAlignment="1">
      <alignment horizontal="center"/>
    </xf>
    <xf numFmtId="1" fontId="7" fillId="2" borderId="41" xfId="429" applyNumberFormat="1" applyFill="1" applyBorder="1" applyAlignment="1">
      <alignment horizontal="right" indent="1"/>
    </xf>
    <xf numFmtId="166" fontId="7" fillId="2" borderId="13" xfId="429" applyNumberFormat="1" applyFill="1" applyBorder="1" applyAlignment="1">
      <alignment horizontal="center"/>
    </xf>
    <xf numFmtId="3" fontId="7" fillId="2" borderId="41" xfId="429" applyNumberFormat="1" applyFill="1" applyBorder="1" applyAlignment="1">
      <alignment horizontal="right" indent="1"/>
    </xf>
    <xf numFmtId="0" fontId="95" fillId="2" borderId="16" xfId="429" applyFont="1" applyFill="1" applyBorder="1" applyAlignment="1">
      <alignment horizontal="center"/>
    </xf>
    <xf numFmtId="1" fontId="7" fillId="2" borderId="16" xfId="429" applyNumberFormat="1" applyFill="1" applyBorder="1" applyAlignment="1">
      <alignment horizontal="center"/>
    </xf>
    <xf numFmtId="3" fontId="7" fillId="2" borderId="42" xfId="429" applyNumberFormat="1" applyFill="1" applyBorder="1" applyAlignment="1">
      <alignment horizontal="right" indent="1"/>
    </xf>
    <xf numFmtId="166" fontId="7" fillId="2" borderId="19" xfId="429" applyNumberFormat="1" applyFill="1" applyBorder="1" applyAlignment="1">
      <alignment horizontal="center"/>
    </xf>
    <xf numFmtId="1" fontId="7" fillId="2" borderId="42" xfId="429" applyNumberFormat="1" applyFill="1" applyBorder="1" applyAlignment="1">
      <alignment horizontal="right" indent="1"/>
    </xf>
    <xf numFmtId="1" fontId="7" fillId="0" borderId="0" xfId="429" applyNumberFormat="1" applyAlignment="1">
      <alignment horizontal="right" indent="1"/>
    </xf>
    <xf numFmtId="166" fontId="7" fillId="0" borderId="0" xfId="429" applyNumberFormat="1" applyAlignment="1">
      <alignment horizontal="right" indent="1"/>
    </xf>
    <xf numFmtId="0" fontId="98" fillId="0" borderId="41" xfId="53" applyFont="1" applyBorder="1"/>
    <xf numFmtId="0" fontId="97" fillId="2" borderId="12" xfId="53" applyFont="1" applyFill="1" applyBorder="1" applyAlignment="1">
      <alignment horizontal="left" indent="1"/>
    </xf>
    <xf numFmtId="166" fontId="98" fillId="2" borderId="42" xfId="53" applyNumberFormat="1" applyFont="1" applyFill="1" applyBorder="1" applyAlignment="1">
      <alignment horizontal="right" indent="1"/>
    </xf>
    <xf numFmtId="166" fontId="98" fillId="2" borderId="16" xfId="53" applyNumberFormat="1" applyFont="1" applyFill="1" applyBorder="1" applyAlignment="1">
      <alignment horizontal="right" indent="1"/>
    </xf>
    <xf numFmtId="1" fontId="98" fillId="2" borderId="16" xfId="53" applyNumberFormat="1" applyFont="1" applyFill="1" applyBorder="1" applyAlignment="1">
      <alignment horizontal="right" indent="1"/>
    </xf>
    <xf numFmtId="0" fontId="98" fillId="2" borderId="19" xfId="53" applyFont="1" applyFill="1" applyBorder="1" applyAlignment="1">
      <alignment horizontal="right" indent="1"/>
    </xf>
    <xf numFmtId="0" fontId="98" fillId="2" borderId="30" xfId="53" applyFont="1" applyFill="1" applyBorder="1" applyAlignment="1">
      <alignment horizontal="right" indent="1"/>
    </xf>
    <xf numFmtId="166" fontId="98" fillId="2" borderId="30" xfId="53" applyNumberFormat="1" applyFont="1" applyFill="1" applyBorder="1" applyAlignment="1">
      <alignment horizontal="right" indent="1"/>
    </xf>
    <xf numFmtId="166" fontId="98" fillId="2" borderId="20" xfId="53" applyNumberFormat="1" applyFont="1" applyFill="1" applyBorder="1" applyAlignment="1">
      <alignment horizontal="right" indent="1"/>
    </xf>
    <xf numFmtId="1" fontId="98" fillId="2" borderId="20" xfId="53" applyNumberFormat="1" applyFont="1" applyFill="1" applyBorder="1" applyAlignment="1">
      <alignment horizontal="right" indent="1"/>
    </xf>
    <xf numFmtId="0" fontId="98" fillId="0" borderId="0" xfId="53" applyFont="1" applyAlignment="1">
      <alignment horizontal="left" vertical="center" indent="1"/>
    </xf>
    <xf numFmtId="0" fontId="98" fillId="2" borderId="41" xfId="53" applyFont="1" applyFill="1" applyBorder="1" applyAlignment="1">
      <alignment horizontal="left" vertical="center" indent="1"/>
    </xf>
    <xf numFmtId="0" fontId="98" fillId="2" borderId="42" xfId="53" applyFont="1" applyFill="1" applyBorder="1" applyAlignment="1">
      <alignment horizontal="left" vertical="center" indent="1"/>
    </xf>
    <xf numFmtId="0" fontId="98" fillId="2" borderId="22" xfId="53" applyFont="1" applyFill="1" applyBorder="1" applyAlignment="1">
      <alignment horizontal="center" vertical="center"/>
    </xf>
    <xf numFmtId="0" fontId="98" fillId="2" borderId="30" xfId="53" applyFont="1" applyFill="1" applyBorder="1" applyAlignment="1">
      <alignment horizontal="left" vertical="center" indent="1"/>
    </xf>
    <xf numFmtId="0" fontId="98" fillId="0" borderId="0" xfId="437" applyFont="1"/>
    <xf numFmtId="0" fontId="98" fillId="2" borderId="41" xfId="437" applyFont="1" applyFill="1" applyBorder="1"/>
    <xf numFmtId="0" fontId="98" fillId="2" borderId="42" xfId="437" applyFont="1" applyFill="1" applyBorder="1"/>
    <xf numFmtId="0" fontId="98" fillId="2" borderId="42" xfId="437" applyFont="1" applyFill="1" applyBorder="1" applyAlignment="1">
      <alignment horizontal="left" indent="1"/>
    </xf>
    <xf numFmtId="0" fontId="98" fillId="0" borderId="0" xfId="429" applyFont="1" applyAlignment="1">
      <alignment horizontal="justify" vertical="center"/>
    </xf>
    <xf numFmtId="0" fontId="98" fillId="2" borderId="41" xfId="437" applyFont="1" applyFill="1" applyBorder="1" applyAlignment="1">
      <alignment horizontal="center" vertical="top"/>
    </xf>
    <xf numFmtId="0" fontId="98" fillId="2" borderId="22" xfId="437" applyFont="1" applyFill="1" applyBorder="1" applyAlignment="1">
      <alignment horizontal="center"/>
    </xf>
    <xf numFmtId="0" fontId="98" fillId="2" borderId="41" xfId="437" applyFont="1" applyFill="1" applyBorder="1" applyAlignment="1">
      <alignment horizontal="left" indent="1"/>
    </xf>
    <xf numFmtId="0" fontId="98" fillId="2" borderId="30" xfId="437" applyFont="1" applyFill="1" applyBorder="1" applyAlignment="1">
      <alignment horizontal="left" indent="1"/>
    </xf>
    <xf numFmtId="197" fontId="98" fillId="2" borderId="22" xfId="437" applyNumberFormat="1" applyFont="1" applyFill="1" applyBorder="1" applyAlignment="1">
      <alignment horizontal="right" indent="1"/>
    </xf>
    <xf numFmtId="166" fontId="98" fillId="2" borderId="12" xfId="53" applyNumberFormat="1" applyFont="1" applyFill="1" applyBorder="1" applyAlignment="1">
      <alignment horizontal="right" indent="1"/>
    </xf>
    <xf numFmtId="1" fontId="98" fillId="2" borderId="12" xfId="53" applyNumberFormat="1" applyFont="1" applyFill="1" applyBorder="1" applyAlignment="1">
      <alignment horizontal="right" indent="1"/>
    </xf>
    <xf numFmtId="0" fontId="98" fillId="2" borderId="16" xfId="53" applyFont="1" applyFill="1" applyBorder="1" applyAlignment="1">
      <alignment horizontal="left" indent="1"/>
    </xf>
    <xf numFmtId="0" fontId="98" fillId="2" borderId="0" xfId="53" applyFont="1" applyFill="1" applyAlignment="1">
      <alignment horizontal="right" indent="1"/>
    </xf>
    <xf numFmtId="0" fontId="98" fillId="0" borderId="12" xfId="53" applyFont="1" applyBorder="1" applyAlignment="1">
      <alignment horizontal="center"/>
    </xf>
    <xf numFmtId="0" fontId="98" fillId="2" borderId="12" xfId="53" quotePrefix="1" applyFont="1" applyFill="1" applyBorder="1" applyAlignment="1">
      <alignment horizontal="left" indent="1"/>
    </xf>
    <xf numFmtId="0" fontId="98" fillId="2" borderId="21" xfId="53" applyFont="1" applyFill="1" applyBorder="1" applyAlignment="1">
      <alignment horizontal="right" indent="1"/>
    </xf>
    <xf numFmtId="0" fontId="98" fillId="0" borderId="22" xfId="53" applyFont="1" applyBorder="1"/>
    <xf numFmtId="0" fontId="97" fillId="2" borderId="41" xfId="53" applyFont="1" applyFill="1" applyBorder="1" applyAlignment="1">
      <alignment horizontal="left" indent="1"/>
    </xf>
    <xf numFmtId="0" fontId="97" fillId="2" borderId="12" xfId="53" applyFont="1" applyFill="1" applyBorder="1" applyAlignment="1">
      <alignment horizontal="right" indent="1"/>
    </xf>
    <xf numFmtId="0" fontId="97" fillId="2" borderId="13" xfId="53" applyFont="1" applyFill="1" applyBorder="1" applyAlignment="1">
      <alignment horizontal="right" indent="1"/>
    </xf>
    <xf numFmtId="0" fontId="97" fillId="2" borderId="22" xfId="53" applyFont="1" applyFill="1" applyBorder="1" applyAlignment="1">
      <alignment horizontal="left" indent="1"/>
    </xf>
    <xf numFmtId="0" fontId="97" fillId="2" borderId="17" xfId="53" quotePrefix="1" applyFont="1" applyFill="1" applyBorder="1" applyAlignment="1">
      <alignment horizontal="center" vertical="top"/>
    </xf>
    <xf numFmtId="0" fontId="97" fillId="2" borderId="15" xfId="53" quotePrefix="1" applyFont="1" applyFill="1" applyBorder="1" applyAlignment="1">
      <alignment horizontal="center" vertical="top"/>
    </xf>
    <xf numFmtId="3" fontId="97" fillId="2" borderId="17" xfId="53" applyNumberFormat="1" applyFont="1" applyFill="1" applyBorder="1" applyAlignment="1">
      <alignment horizontal="right" indent="1"/>
    </xf>
    <xf numFmtId="3" fontId="97" fillId="2" borderId="15" xfId="53" applyNumberFormat="1" applyFont="1" applyFill="1" applyBorder="1" applyAlignment="1">
      <alignment horizontal="right" indent="1"/>
    </xf>
    <xf numFmtId="3" fontId="97" fillId="2" borderId="14" xfId="53" applyNumberFormat="1" applyFont="1" applyFill="1" applyBorder="1" applyAlignment="1">
      <alignment horizontal="right" indent="1"/>
    </xf>
    <xf numFmtId="200" fontId="98" fillId="2" borderId="12" xfId="431" applyNumberFormat="1" applyFont="1" applyFill="1" applyBorder="1" applyAlignment="1">
      <alignment horizontal="right" indent="1"/>
    </xf>
    <xf numFmtId="200" fontId="98" fillId="2" borderId="13" xfId="431" applyNumberFormat="1" applyFont="1" applyFill="1" applyBorder="1" applyAlignment="1">
      <alignment horizontal="right" indent="1"/>
    </xf>
    <xf numFmtId="200" fontId="98" fillId="2" borderId="16" xfId="431" applyNumberFormat="1" applyFont="1" applyFill="1" applyBorder="1" applyAlignment="1">
      <alignment horizontal="right" indent="1"/>
    </xf>
    <xf numFmtId="200" fontId="98" fillId="2" borderId="19" xfId="431" applyNumberFormat="1" applyFont="1" applyFill="1" applyBorder="1" applyAlignment="1">
      <alignment horizontal="right" indent="1"/>
    </xf>
    <xf numFmtId="200" fontId="98" fillId="2" borderId="20" xfId="431" applyNumberFormat="1" applyFont="1" applyFill="1" applyBorder="1" applyAlignment="1">
      <alignment horizontal="right" indent="1"/>
    </xf>
    <xf numFmtId="200" fontId="98" fillId="2" borderId="21" xfId="431" applyNumberFormat="1" applyFont="1" applyFill="1" applyBorder="1" applyAlignment="1">
      <alignment horizontal="right" indent="1"/>
    </xf>
    <xf numFmtId="0" fontId="97" fillId="2" borderId="20" xfId="53" applyFont="1" applyFill="1" applyBorder="1" applyAlignment="1">
      <alignment horizontal="left" indent="1"/>
    </xf>
    <xf numFmtId="200" fontId="97" fillId="2" borderId="17" xfId="431" applyNumberFormat="1" applyFont="1" applyFill="1" applyBorder="1"/>
    <xf numFmtId="200" fontId="97" fillId="2" borderId="15" xfId="431" applyNumberFormat="1" applyFont="1" applyFill="1" applyBorder="1"/>
    <xf numFmtId="166" fontId="97" fillId="2" borderId="17" xfId="53" applyNumberFormat="1" applyFont="1" applyFill="1" applyBorder="1" applyAlignment="1">
      <alignment horizontal="right" indent="1"/>
    </xf>
    <xf numFmtId="166" fontId="97" fillId="2" borderId="15" xfId="53" applyNumberFormat="1" applyFont="1" applyFill="1" applyBorder="1" applyAlignment="1">
      <alignment horizontal="right" indent="1"/>
    </xf>
    <xf numFmtId="166" fontId="97" fillId="2" borderId="14" xfId="53" applyNumberFormat="1" applyFont="1" applyFill="1" applyBorder="1" applyAlignment="1">
      <alignment horizontal="right" indent="1"/>
    </xf>
    <xf numFmtId="0" fontId="97" fillId="2" borderId="17" xfId="53" applyFont="1" applyFill="1" applyBorder="1"/>
    <xf numFmtId="0" fontId="97" fillId="2" borderId="12" xfId="53" applyFont="1" applyFill="1" applyBorder="1"/>
    <xf numFmtId="199" fontId="98" fillId="2" borderId="12" xfId="53" applyNumberFormat="1" applyFont="1" applyFill="1" applyBorder="1" applyAlignment="1">
      <alignment horizontal="left" indent="1"/>
    </xf>
    <xf numFmtId="199" fontId="98" fillId="2" borderId="16" xfId="53" applyNumberFormat="1" applyFont="1" applyFill="1" applyBorder="1" applyAlignment="1">
      <alignment horizontal="left" indent="1"/>
    </xf>
    <xf numFmtId="199" fontId="98" fillId="2" borderId="20" xfId="53" applyNumberFormat="1" applyFont="1" applyFill="1" applyBorder="1" applyAlignment="1">
      <alignment horizontal="left" indent="1"/>
    </xf>
    <xf numFmtId="0" fontId="98" fillId="0" borderId="0" xfId="429" applyFont="1"/>
    <xf numFmtId="0" fontId="98" fillId="2" borderId="22" xfId="53" applyFont="1" applyFill="1" applyBorder="1" applyAlignment="1">
      <alignment horizontal="center" vertical="top"/>
    </xf>
    <xf numFmtId="0" fontId="98" fillId="2" borderId="18" xfId="53" applyFont="1" applyFill="1" applyBorder="1" applyAlignment="1">
      <alignment horizontal="center" vertical="top"/>
    </xf>
    <xf numFmtId="0" fontId="98" fillId="2" borderId="13" xfId="53" applyFont="1" applyFill="1" applyBorder="1" applyAlignment="1">
      <alignment horizontal="center" vertical="top" wrapText="1"/>
    </xf>
    <xf numFmtId="0" fontId="98" fillId="2" borderId="30" xfId="53" applyFont="1" applyFill="1" applyBorder="1" applyAlignment="1">
      <alignment horizontal="left" indent="1"/>
    </xf>
    <xf numFmtId="2" fontId="98" fillId="2" borderId="12" xfId="53" applyNumberFormat="1" applyFont="1" applyFill="1" applyBorder="1" applyAlignment="1">
      <alignment horizontal="right" indent="1"/>
    </xf>
    <xf numFmtId="3" fontId="98" fillId="2" borderId="18" xfId="53" applyNumberFormat="1" applyFont="1" applyFill="1" applyBorder="1" applyAlignment="1">
      <alignment horizontal="right" indent="1"/>
    </xf>
    <xf numFmtId="3" fontId="98" fillId="2" borderId="13" xfId="53" applyNumberFormat="1" applyFont="1" applyFill="1" applyBorder="1" applyAlignment="1">
      <alignment horizontal="right" indent="1"/>
    </xf>
    <xf numFmtId="2" fontId="98" fillId="2" borderId="16" xfId="53" applyNumberFormat="1" applyFont="1" applyFill="1" applyBorder="1" applyAlignment="1">
      <alignment horizontal="right" indent="1"/>
    </xf>
    <xf numFmtId="3" fontId="98" fillId="2" borderId="0" xfId="53" applyNumberFormat="1" applyFont="1" applyFill="1" applyAlignment="1">
      <alignment horizontal="right" indent="1"/>
    </xf>
    <xf numFmtId="3" fontId="98" fillId="2" borderId="19" xfId="53" applyNumberFormat="1" applyFont="1" applyFill="1" applyBorder="1" applyAlignment="1">
      <alignment horizontal="right" indent="1"/>
    </xf>
    <xf numFmtId="2" fontId="98" fillId="2" borderId="5" xfId="53" applyNumberFormat="1" applyFont="1" applyFill="1" applyBorder="1" applyAlignment="1">
      <alignment horizontal="right" indent="1"/>
    </xf>
    <xf numFmtId="3" fontId="98" fillId="2" borderId="5" xfId="53" applyNumberFormat="1" applyFont="1" applyFill="1" applyBorder="1" applyAlignment="1">
      <alignment horizontal="right" indent="1"/>
    </xf>
    <xf numFmtId="3" fontId="98" fillId="2" borderId="21" xfId="53" applyNumberFormat="1" applyFont="1" applyFill="1" applyBorder="1" applyAlignment="1">
      <alignment horizontal="right" indent="1"/>
    </xf>
    <xf numFmtId="0" fontId="98" fillId="2" borderId="12" xfId="53" applyFont="1" applyFill="1" applyBorder="1" applyAlignment="1">
      <alignment horizontal="center" vertical="top"/>
    </xf>
    <xf numFmtId="0" fontId="98" fillId="2" borderId="12" xfId="53" applyFont="1" applyFill="1" applyBorder="1" applyAlignment="1">
      <alignment horizontal="left" vertical="center" indent="1"/>
    </xf>
    <xf numFmtId="0" fontId="98" fillId="2" borderId="20" xfId="53" applyFont="1" applyFill="1" applyBorder="1" applyAlignment="1">
      <alignment horizontal="left" vertical="center" indent="1"/>
    </xf>
    <xf numFmtId="0" fontId="97" fillId="2" borderId="41" xfId="53" applyFont="1" applyFill="1" applyBorder="1" applyAlignment="1">
      <alignment horizontal="left" vertical="center" indent="1"/>
    </xf>
    <xf numFmtId="0" fontId="98" fillId="2" borderId="19" xfId="53" applyFont="1" applyFill="1" applyBorder="1" applyAlignment="1">
      <alignment horizontal="left" vertical="center" indent="1"/>
    </xf>
    <xf numFmtId="0" fontId="98" fillId="2" borderId="18" xfId="53" applyFont="1" applyFill="1" applyBorder="1" applyAlignment="1">
      <alignment vertical="center"/>
    </xf>
    <xf numFmtId="0" fontId="98" fillId="2" borderId="13" xfId="53" applyFont="1" applyFill="1" applyBorder="1" applyAlignment="1">
      <alignment vertical="center"/>
    </xf>
    <xf numFmtId="0" fontId="98" fillId="2" borderId="13" xfId="53" applyFont="1" applyFill="1" applyBorder="1" applyAlignment="1">
      <alignment horizontal="left" vertical="center" indent="1"/>
    </xf>
    <xf numFmtId="0" fontId="98" fillId="2" borderId="21" xfId="53" applyFont="1" applyFill="1" applyBorder="1" applyAlignment="1">
      <alignment horizontal="left" vertical="center" indent="1"/>
    </xf>
    <xf numFmtId="0" fontId="97" fillId="2" borderId="13" xfId="53" applyFont="1" applyFill="1" applyBorder="1" applyAlignment="1">
      <alignment horizontal="left" vertical="center" indent="1"/>
    </xf>
    <xf numFmtId="0" fontId="97" fillId="2" borderId="42" xfId="53" applyFont="1" applyFill="1" applyBorder="1" applyAlignment="1">
      <alignment horizontal="left" vertical="center" indent="1"/>
    </xf>
    <xf numFmtId="0" fontId="97" fillId="2" borderId="19" xfId="53" applyFont="1" applyFill="1" applyBorder="1" applyAlignment="1">
      <alignment horizontal="left" vertical="center" indent="1"/>
    </xf>
    <xf numFmtId="0" fontId="97" fillId="2" borderId="30" xfId="53" applyFont="1" applyFill="1" applyBorder="1" applyAlignment="1">
      <alignment horizontal="left" vertical="center" indent="1"/>
    </xf>
    <xf numFmtId="0" fontId="97" fillId="2" borderId="21" xfId="53" applyFont="1" applyFill="1" applyBorder="1" applyAlignment="1">
      <alignment horizontal="left" vertical="center" indent="1"/>
    </xf>
    <xf numFmtId="0" fontId="97" fillId="2" borderId="22" xfId="53" applyFont="1" applyFill="1" applyBorder="1" applyAlignment="1">
      <alignment horizontal="left" vertical="center" indent="1"/>
    </xf>
    <xf numFmtId="0" fontId="98" fillId="2" borderId="17" xfId="53" applyFont="1" applyFill="1" applyBorder="1" applyAlignment="1">
      <alignment horizontal="left" vertical="center" indent="1"/>
    </xf>
    <xf numFmtId="0" fontId="98" fillId="2" borderId="14" xfId="53" applyFont="1" applyFill="1" applyBorder="1" applyAlignment="1">
      <alignment horizontal="left" vertical="center" indent="1"/>
    </xf>
    <xf numFmtId="0" fontId="98" fillId="2" borderId="14" xfId="53" applyFont="1" applyFill="1" applyBorder="1" applyAlignment="1">
      <alignment vertical="center"/>
    </xf>
    <xf numFmtId="0" fontId="98" fillId="2" borderId="15" xfId="53" applyFont="1" applyFill="1" applyBorder="1" applyAlignment="1">
      <alignment vertical="center"/>
    </xf>
    <xf numFmtId="0" fontId="98" fillId="2" borderId="5" xfId="53" applyFont="1" applyFill="1" applyBorder="1" applyAlignment="1">
      <alignment horizontal="center" vertical="center"/>
    </xf>
    <xf numFmtId="0" fontId="97" fillId="2" borderId="17" xfId="53" applyFont="1" applyFill="1" applyBorder="1" applyAlignment="1">
      <alignment horizontal="left" vertical="center" indent="1"/>
    </xf>
    <xf numFmtId="3" fontId="98" fillId="2" borderId="14" xfId="53" applyNumberFormat="1" applyFont="1" applyFill="1" applyBorder="1" applyAlignment="1">
      <alignment horizontal="right" vertical="center" indent="2"/>
    </xf>
    <xf numFmtId="3" fontId="97" fillId="2" borderId="14" xfId="53" applyNumberFormat="1" applyFont="1" applyFill="1" applyBorder="1" applyAlignment="1">
      <alignment horizontal="right" vertical="center" indent="2"/>
    </xf>
    <xf numFmtId="3" fontId="98" fillId="2" borderId="15" xfId="53" applyNumberFormat="1" applyFont="1" applyFill="1" applyBorder="1" applyAlignment="1">
      <alignment horizontal="right" vertical="center" indent="2"/>
    </xf>
    <xf numFmtId="4" fontId="98" fillId="0" borderId="0" xfId="53" applyNumberFormat="1" applyFont="1" applyAlignment="1">
      <alignment vertical="center"/>
    </xf>
    <xf numFmtId="3" fontId="98" fillId="2" borderId="42" xfId="53" applyNumberFormat="1" applyFont="1" applyFill="1" applyBorder="1" applyAlignment="1">
      <alignment horizontal="right" vertical="center" indent="2"/>
    </xf>
    <xf numFmtId="3" fontId="97" fillId="2" borderId="19" xfId="53" applyNumberFormat="1" applyFont="1" applyFill="1" applyBorder="1" applyAlignment="1">
      <alignment horizontal="right" vertical="center" indent="2"/>
    </xf>
    <xf numFmtId="3" fontId="98" fillId="2" borderId="19" xfId="53" applyNumberFormat="1" applyFont="1" applyFill="1" applyBorder="1" applyAlignment="1">
      <alignment horizontal="right" vertical="center" indent="2"/>
    </xf>
    <xf numFmtId="3" fontId="97" fillId="2" borderId="30" xfId="53" applyNumberFormat="1" applyFont="1" applyFill="1" applyBorder="1" applyAlignment="1">
      <alignment horizontal="right" vertical="center" indent="2"/>
    </xf>
    <xf numFmtId="3" fontId="97" fillId="2" borderId="21" xfId="53" applyNumberFormat="1" applyFont="1" applyFill="1" applyBorder="1" applyAlignment="1">
      <alignment horizontal="right" vertical="center" indent="2"/>
    </xf>
    <xf numFmtId="0" fontId="97" fillId="2" borderId="14" xfId="53" applyFont="1" applyFill="1" applyBorder="1" applyAlignment="1">
      <alignment vertical="center"/>
    </xf>
    <xf numFmtId="3" fontId="97" fillId="2" borderId="42" xfId="53" applyNumberFormat="1" applyFont="1" applyFill="1" applyBorder="1" applyAlignment="1">
      <alignment horizontal="right" vertical="center" indent="2"/>
    </xf>
    <xf numFmtId="3" fontId="98" fillId="2" borderId="19" xfId="53" quotePrefix="1" applyNumberFormat="1" applyFont="1" applyFill="1" applyBorder="1" applyAlignment="1">
      <alignment horizontal="right" vertical="center" indent="2"/>
    </xf>
    <xf numFmtId="166" fontId="98" fillId="0" borderId="0" xfId="53" applyNumberFormat="1" applyFont="1" applyAlignment="1">
      <alignment vertical="center"/>
    </xf>
    <xf numFmtId="0" fontId="98" fillId="2" borderId="30" xfId="53" applyFont="1" applyFill="1" applyBorder="1" applyAlignment="1">
      <alignment horizontal="left" vertical="center" wrapText="1" indent="1"/>
    </xf>
    <xf numFmtId="3" fontId="98" fillId="2" borderId="30" xfId="53" applyNumberFormat="1" applyFont="1" applyFill="1" applyBorder="1" applyAlignment="1">
      <alignment horizontal="right" vertical="center" indent="2"/>
    </xf>
    <xf numFmtId="3" fontId="98" fillId="2" borderId="21" xfId="53" quotePrefix="1" applyNumberFormat="1" applyFont="1" applyFill="1" applyBorder="1" applyAlignment="1">
      <alignment horizontal="right" vertical="center" indent="2"/>
    </xf>
    <xf numFmtId="0" fontId="98" fillId="2" borderId="42" xfId="53" applyFont="1" applyFill="1" applyBorder="1" applyAlignment="1">
      <alignment horizontal="left" vertical="center" wrapText="1" indent="1"/>
    </xf>
    <xf numFmtId="3" fontId="98" fillId="2" borderId="41" xfId="53" quotePrefix="1" applyNumberFormat="1" applyFont="1" applyFill="1" applyBorder="1" applyAlignment="1">
      <alignment horizontal="right" vertical="center" indent="2"/>
    </xf>
    <xf numFmtId="3" fontId="98" fillId="2" borderId="30" xfId="53" quotePrefix="1" applyNumberFormat="1" applyFont="1" applyFill="1" applyBorder="1" applyAlignment="1">
      <alignment horizontal="right" vertical="center" indent="2"/>
    </xf>
    <xf numFmtId="3" fontId="98" fillId="0" borderId="0" xfId="53" applyNumberFormat="1" applyFont="1" applyAlignment="1">
      <alignment horizontal="right" vertical="center" indent="2"/>
    </xf>
    <xf numFmtId="0" fontId="98" fillId="2" borderId="19" xfId="429" applyFont="1" applyFill="1" applyBorder="1" applyAlignment="1">
      <alignment horizontal="left" indent="1"/>
    </xf>
    <xf numFmtId="0" fontId="98" fillId="2" borderId="21" xfId="429" applyFont="1" applyFill="1" applyBorder="1" applyAlignment="1">
      <alignment horizontal="left" indent="1"/>
    </xf>
    <xf numFmtId="0" fontId="114" fillId="0" borderId="0" xfId="434" applyFont="1"/>
    <xf numFmtId="0" fontId="98" fillId="0" borderId="0" xfId="429" applyFont="1" applyAlignment="1">
      <alignment wrapText="1"/>
    </xf>
    <xf numFmtId="0" fontId="98" fillId="2" borderId="17" xfId="429" applyFont="1" applyFill="1" applyBorder="1" applyAlignment="1">
      <alignment wrapText="1"/>
    </xf>
    <xf numFmtId="0" fontId="98" fillId="2" borderId="14" xfId="429" applyFont="1" applyFill="1" applyBorder="1" applyAlignment="1">
      <alignment horizontal="center" wrapText="1"/>
    </xf>
    <xf numFmtId="0" fontId="98" fillId="2" borderId="14" xfId="429" applyFont="1" applyFill="1" applyBorder="1" applyAlignment="1">
      <alignment horizontal="left" wrapText="1"/>
    </xf>
    <xf numFmtId="0" fontId="98" fillId="2" borderId="17" xfId="429" applyFont="1" applyFill="1" applyBorder="1" applyAlignment="1">
      <alignment horizontal="center" vertical="top" wrapText="1"/>
    </xf>
    <xf numFmtId="0" fontId="98" fillId="2" borderId="15" xfId="429" applyFont="1" applyFill="1" applyBorder="1" applyAlignment="1">
      <alignment horizontal="center" vertical="top" wrapText="1"/>
    </xf>
    <xf numFmtId="0" fontId="98" fillId="2" borderId="15" xfId="429" applyFont="1" applyFill="1" applyBorder="1" applyAlignment="1">
      <alignment horizontal="left" wrapText="1"/>
    </xf>
    <xf numFmtId="0" fontId="98" fillId="2" borderId="16" xfId="429" applyFont="1" applyFill="1" applyBorder="1" applyAlignment="1">
      <alignment horizontal="right" indent="1"/>
    </xf>
    <xf numFmtId="0" fontId="98" fillId="2" borderId="0" xfId="429" applyFont="1" applyFill="1" applyAlignment="1">
      <alignment horizontal="right" indent="1"/>
    </xf>
    <xf numFmtId="0" fontId="98" fillId="2" borderId="0" xfId="429" applyFont="1" applyFill="1" applyAlignment="1">
      <alignment horizontal="left" indent="1"/>
    </xf>
    <xf numFmtId="199" fontId="98" fillId="2" borderId="0" xfId="429" applyNumberFormat="1" applyFont="1" applyFill="1" applyAlignment="1">
      <alignment horizontal="left" indent="1"/>
    </xf>
    <xf numFmtId="3" fontId="98" fillId="2" borderId="0" xfId="429" applyNumberFormat="1" applyFont="1" applyFill="1" applyAlignment="1">
      <alignment horizontal="right" indent="1"/>
    </xf>
    <xf numFmtId="10" fontId="98" fillId="2" borderId="19" xfId="429" applyNumberFormat="1" applyFont="1" applyFill="1" applyBorder="1" applyAlignment="1">
      <alignment horizontal="left" indent="1"/>
    </xf>
    <xf numFmtId="0" fontId="98" fillId="2" borderId="20" xfId="429" applyFont="1" applyFill="1" applyBorder="1" applyAlignment="1">
      <alignment horizontal="right" indent="1"/>
    </xf>
    <xf numFmtId="1" fontId="98" fillId="2" borderId="5" xfId="429" applyNumberFormat="1" applyFont="1" applyFill="1" applyBorder="1" applyAlignment="1">
      <alignment horizontal="right" indent="1"/>
    </xf>
    <xf numFmtId="0" fontId="98" fillId="2" borderId="5" xfId="429" applyFont="1" applyFill="1" applyBorder="1" applyAlignment="1">
      <alignment horizontal="left" indent="1"/>
    </xf>
    <xf numFmtId="0" fontId="98" fillId="0" borderId="0" xfId="53" applyFont="1" applyAlignment="1">
      <alignment horizontal="left"/>
    </xf>
    <xf numFmtId="0" fontId="98" fillId="0" borderId="0" xfId="360" applyFont="1"/>
    <xf numFmtId="0" fontId="97" fillId="2" borderId="12" xfId="370" applyFont="1" applyFill="1" applyBorder="1" applyAlignment="1">
      <alignment horizontal="left" vertical="center" indent="1"/>
    </xf>
    <xf numFmtId="0" fontId="98" fillId="2" borderId="18" xfId="370" applyFont="1" applyFill="1" applyBorder="1" applyAlignment="1">
      <alignment horizontal="centerContinuous" vertical="center"/>
    </xf>
    <xf numFmtId="0" fontId="98" fillId="2" borderId="18" xfId="370" applyFont="1" applyFill="1" applyBorder="1" applyAlignment="1">
      <alignment horizontal="left" vertical="center" indent="1"/>
    </xf>
    <xf numFmtId="0" fontId="98" fillId="0" borderId="16" xfId="53" applyFont="1" applyBorder="1" applyAlignment="1">
      <alignment horizontal="left"/>
    </xf>
    <xf numFmtId="0" fontId="97" fillId="2" borderId="20" xfId="370" applyFont="1" applyFill="1" applyBorder="1" applyAlignment="1">
      <alignment horizontal="left" vertical="center" indent="1"/>
    </xf>
    <xf numFmtId="0" fontId="98" fillId="2" borderId="5" xfId="370" applyFont="1" applyFill="1" applyBorder="1" applyAlignment="1">
      <alignment horizontal="centerContinuous" vertical="center"/>
    </xf>
    <xf numFmtId="0" fontId="98" fillId="2" borderId="21" xfId="370" applyFont="1" applyFill="1" applyBorder="1" applyAlignment="1">
      <alignment horizontal="left" vertical="center" indent="1"/>
    </xf>
    <xf numFmtId="0" fontId="97" fillId="2" borderId="20" xfId="370" applyFont="1" applyFill="1" applyBorder="1" applyAlignment="1">
      <alignment horizontal="center" vertical="center"/>
    </xf>
    <xf numFmtId="0" fontId="97" fillId="2" borderId="5" xfId="370" applyFont="1" applyFill="1" applyBorder="1" applyAlignment="1">
      <alignment horizontal="center" vertical="center"/>
    </xf>
    <xf numFmtId="0" fontId="97" fillId="2" borderId="21" xfId="370" applyFont="1" applyFill="1" applyBorder="1" applyAlignment="1">
      <alignment horizontal="center" vertical="center" wrapText="1"/>
    </xf>
    <xf numFmtId="0" fontId="98" fillId="2" borderId="18" xfId="370" applyFont="1" applyFill="1" applyBorder="1" applyAlignment="1">
      <alignment horizontal="left" vertical="center"/>
    </xf>
    <xf numFmtId="197" fontId="97" fillId="2" borderId="12" xfId="370" applyNumberFormat="1" applyFont="1" applyFill="1" applyBorder="1" applyAlignment="1">
      <alignment horizontal="right" vertical="center" indent="1"/>
    </xf>
    <xf numFmtId="197" fontId="97" fillId="2" borderId="18" xfId="370" applyNumberFormat="1" applyFont="1" applyFill="1" applyBorder="1" applyAlignment="1">
      <alignment horizontal="right" vertical="center" indent="1"/>
    </xf>
    <xf numFmtId="197" fontId="97" fillId="2" borderId="13" xfId="370" applyNumberFormat="1" applyFont="1" applyFill="1" applyBorder="1" applyAlignment="1">
      <alignment horizontal="right" vertical="center" indent="1"/>
    </xf>
    <xf numFmtId="0" fontId="98" fillId="2" borderId="18" xfId="370" applyFont="1" applyFill="1" applyBorder="1" applyAlignment="1">
      <alignment vertical="center"/>
    </xf>
    <xf numFmtId="0" fontId="98" fillId="2" borderId="16" xfId="370" applyFont="1" applyFill="1" applyBorder="1" applyAlignment="1">
      <alignment horizontal="left" vertical="center" indent="1"/>
    </xf>
    <xf numFmtId="0" fontId="98" fillId="2" borderId="0" xfId="370" applyFont="1" applyFill="1" applyAlignment="1">
      <alignment vertical="center"/>
    </xf>
    <xf numFmtId="197" fontId="98" fillId="2" borderId="16" xfId="370" applyNumberFormat="1" applyFont="1" applyFill="1" applyBorder="1" applyAlignment="1">
      <alignment horizontal="right" vertical="center" indent="1"/>
    </xf>
    <xf numFmtId="197" fontId="98" fillId="2" borderId="19" xfId="370" applyNumberFormat="1" applyFont="1" applyFill="1" applyBorder="1" applyAlignment="1">
      <alignment horizontal="right" vertical="center" indent="1"/>
    </xf>
    <xf numFmtId="0" fontId="98" fillId="2" borderId="0" xfId="370" quotePrefix="1" applyFont="1" applyFill="1" applyAlignment="1">
      <alignment horizontal="left" vertical="center"/>
    </xf>
    <xf numFmtId="0" fontId="98" fillId="2" borderId="20" xfId="370" applyFont="1" applyFill="1" applyBorder="1" applyAlignment="1">
      <alignment horizontal="left" vertical="center" indent="1"/>
    </xf>
    <xf numFmtId="0" fontId="98" fillId="2" borderId="5" xfId="370" applyFont="1" applyFill="1" applyBorder="1" applyAlignment="1">
      <alignment vertical="center"/>
    </xf>
    <xf numFmtId="197" fontId="98" fillId="2" borderId="20" xfId="370" applyNumberFormat="1" applyFont="1" applyFill="1" applyBorder="1" applyAlignment="1">
      <alignment horizontal="right" vertical="center" indent="1"/>
    </xf>
    <xf numFmtId="197" fontId="98" fillId="2" borderId="5" xfId="370" applyNumberFormat="1" applyFont="1" applyFill="1" applyBorder="1" applyAlignment="1">
      <alignment horizontal="right" vertical="center" indent="1"/>
    </xf>
    <xf numFmtId="197" fontId="98" fillId="2" borderId="21" xfId="370" applyNumberFormat="1" applyFont="1" applyFill="1" applyBorder="1" applyAlignment="1">
      <alignment horizontal="right" vertical="center" indent="1"/>
    </xf>
    <xf numFmtId="0" fontId="97" fillId="2" borderId="16" xfId="370" applyFont="1" applyFill="1" applyBorder="1" applyAlignment="1">
      <alignment horizontal="left" vertical="center" indent="1"/>
    </xf>
    <xf numFmtId="197" fontId="97" fillId="2" borderId="16" xfId="370" applyNumberFormat="1" applyFont="1" applyFill="1" applyBorder="1" applyAlignment="1">
      <alignment horizontal="right" vertical="center" indent="1"/>
    </xf>
    <xf numFmtId="197" fontId="97" fillId="2" borderId="19" xfId="370" applyNumberFormat="1" applyFont="1" applyFill="1" applyBorder="1" applyAlignment="1">
      <alignment horizontal="right" vertical="center" indent="1"/>
    </xf>
    <xf numFmtId="0" fontId="98" fillId="2" borderId="12" xfId="370" applyFont="1" applyFill="1" applyBorder="1" applyAlignment="1">
      <alignment horizontal="centerContinuous" vertical="center"/>
    </xf>
    <xf numFmtId="0" fontId="98" fillId="2" borderId="14" xfId="370" applyFont="1" applyFill="1" applyBorder="1" applyAlignment="1">
      <alignment horizontal="centerContinuous" vertical="center"/>
    </xf>
    <xf numFmtId="198" fontId="98" fillId="2" borderId="0" xfId="370" applyNumberFormat="1" applyFont="1" applyFill="1" applyAlignment="1">
      <alignment horizontal="right" vertical="center"/>
    </xf>
    <xf numFmtId="198" fontId="98" fillId="2" borderId="42" xfId="370" applyNumberFormat="1" applyFont="1" applyFill="1" applyBorder="1" applyAlignment="1">
      <alignment horizontal="right" vertical="center"/>
    </xf>
    <xf numFmtId="198" fontId="98" fillId="2" borderId="5" xfId="370" applyNumberFormat="1" applyFont="1" applyFill="1" applyBorder="1" applyAlignment="1">
      <alignment horizontal="right" vertical="center"/>
    </xf>
    <xf numFmtId="198" fontId="98" fillId="2" borderId="30" xfId="370" applyNumberFormat="1" applyFont="1" applyFill="1" applyBorder="1" applyAlignment="1">
      <alignment horizontal="right" vertical="center"/>
    </xf>
    <xf numFmtId="0" fontId="98" fillId="2" borderId="18" xfId="53" applyFont="1" applyFill="1" applyBorder="1"/>
    <xf numFmtId="0" fontId="98" fillId="2" borderId="0" xfId="53" applyFont="1" applyFill="1"/>
    <xf numFmtId="0" fontId="98" fillId="2" borderId="20" xfId="53" applyFont="1" applyFill="1" applyBorder="1" applyAlignment="1">
      <alignment horizontal="center"/>
    </xf>
    <xf numFmtId="0" fontId="98" fillId="2" borderId="5" xfId="53" applyFont="1" applyFill="1" applyBorder="1" applyAlignment="1">
      <alignment horizontal="center"/>
    </xf>
    <xf numFmtId="0" fontId="98" fillId="2" borderId="21" xfId="53" applyFont="1" applyFill="1" applyBorder="1" applyAlignment="1">
      <alignment horizontal="center"/>
    </xf>
    <xf numFmtId="0" fontId="98" fillId="2" borderId="18" xfId="53" applyFont="1" applyFill="1" applyBorder="1" applyAlignment="1">
      <alignment horizontal="right" indent="1"/>
    </xf>
    <xf numFmtId="198" fontId="98" fillId="2" borderId="18" xfId="370" applyNumberFormat="1" applyFont="1" applyFill="1" applyBorder="1" applyAlignment="1">
      <alignment horizontal="right" vertical="center"/>
    </xf>
    <xf numFmtId="0" fontId="98" fillId="2" borderId="13" xfId="53" applyFont="1" applyFill="1" applyBorder="1" applyAlignment="1">
      <alignment horizontal="right" indent="1"/>
    </xf>
    <xf numFmtId="0" fontId="98" fillId="2" borderId="5" xfId="53" applyFont="1" applyFill="1" applyBorder="1"/>
    <xf numFmtId="0" fontId="98" fillId="2" borderId="5" xfId="53" applyFont="1" applyFill="1" applyBorder="1" applyAlignment="1">
      <alignment horizontal="right" indent="1"/>
    </xf>
    <xf numFmtId="0" fontId="98" fillId="2" borderId="12" xfId="370" applyFont="1" applyFill="1" applyBorder="1" applyAlignment="1">
      <alignment horizontal="center" vertical="center" wrapText="1"/>
    </xf>
    <xf numFmtId="0" fontId="98" fillId="2" borderId="41" xfId="370" applyFont="1" applyFill="1" applyBorder="1" applyAlignment="1">
      <alignment horizontal="center" vertical="center" wrapText="1"/>
    </xf>
    <xf numFmtId="0" fontId="98" fillId="2" borderId="13" xfId="370" applyFont="1" applyFill="1" applyBorder="1" applyAlignment="1">
      <alignment vertical="center" wrapText="1"/>
    </xf>
    <xf numFmtId="0" fontId="98" fillId="2" borderId="20" xfId="370" applyFont="1" applyFill="1" applyBorder="1" applyAlignment="1">
      <alignment horizontal="centerContinuous" vertical="center"/>
    </xf>
    <xf numFmtId="0" fontId="98" fillId="2" borderId="5" xfId="370" applyFont="1" applyFill="1" applyBorder="1" applyAlignment="1">
      <alignment horizontal="left" vertical="center"/>
    </xf>
    <xf numFmtId="0" fontId="98" fillId="2" borderId="20" xfId="370" applyFont="1" applyFill="1" applyBorder="1" applyAlignment="1">
      <alignment horizontal="center" vertical="center"/>
    </xf>
    <xf numFmtId="3" fontId="98" fillId="2" borderId="30" xfId="370" applyNumberFormat="1" applyFont="1" applyFill="1" applyBorder="1" applyAlignment="1">
      <alignment horizontal="center" vertical="center"/>
    </xf>
    <xf numFmtId="0" fontId="98" fillId="2" borderId="30" xfId="370" applyFont="1" applyFill="1" applyBorder="1" applyAlignment="1">
      <alignment horizontal="center" vertical="center"/>
    </xf>
    <xf numFmtId="0" fontId="98" fillId="2" borderId="21" xfId="370" applyFont="1" applyFill="1" applyBorder="1" applyAlignment="1">
      <alignment horizontal="center" vertical="center"/>
    </xf>
    <xf numFmtId="0" fontId="98" fillId="2" borderId="16" xfId="370" applyFont="1" applyFill="1" applyBorder="1" applyAlignment="1">
      <alignment vertical="center"/>
    </xf>
    <xf numFmtId="198" fontId="98" fillId="2" borderId="16" xfId="370" applyNumberFormat="1" applyFont="1" applyFill="1" applyBorder="1" applyAlignment="1">
      <alignment horizontal="right" vertical="center"/>
    </xf>
    <xf numFmtId="198" fontId="98" fillId="2" borderId="42" xfId="370" quotePrefix="1" applyNumberFormat="1" applyFont="1" applyFill="1" applyBorder="1" applyAlignment="1">
      <alignment horizontal="right" vertical="center" indent="2"/>
    </xf>
    <xf numFmtId="198" fontId="98" fillId="2" borderId="19" xfId="370" applyNumberFormat="1" applyFont="1" applyFill="1" applyBorder="1" applyAlignment="1">
      <alignment horizontal="right" vertical="center"/>
    </xf>
    <xf numFmtId="198" fontId="98" fillId="2" borderId="16" xfId="370" quotePrefix="1" applyNumberFormat="1" applyFont="1" applyFill="1" applyBorder="1" applyAlignment="1">
      <alignment horizontal="right" vertical="center" indent="2"/>
    </xf>
    <xf numFmtId="0" fontId="98" fillId="2" borderId="20" xfId="370" applyFont="1" applyFill="1" applyBorder="1" applyAlignment="1">
      <alignment vertical="center"/>
    </xf>
    <xf numFmtId="198" fontId="98" fillId="2" borderId="30" xfId="370" quotePrefix="1" applyNumberFormat="1" applyFont="1" applyFill="1" applyBorder="1" applyAlignment="1">
      <alignment horizontal="right" vertical="center" indent="2"/>
    </xf>
    <xf numFmtId="1" fontId="13" fillId="2" borderId="12" xfId="0" applyNumberFormat="1" applyFont="1" applyFill="1" applyBorder="1" applyAlignment="1">
      <alignment horizontal="left" indent="1"/>
    </xf>
    <xf numFmtId="166" fontId="13" fillId="2" borderId="12" xfId="0" applyNumberFormat="1" applyFont="1" applyFill="1" applyBorder="1" applyAlignment="1">
      <alignment horizontal="right" indent="1"/>
    </xf>
    <xf numFmtId="166" fontId="13" fillId="2" borderId="18" xfId="0" applyNumberFormat="1" applyFont="1" applyFill="1" applyBorder="1" applyAlignment="1">
      <alignment horizontal="right" indent="1"/>
    </xf>
    <xf numFmtId="166" fontId="13" fillId="2" borderId="13" xfId="0" applyNumberFormat="1" applyFont="1" applyFill="1" applyBorder="1" applyAlignment="1">
      <alignment horizontal="right" indent="1"/>
    </xf>
    <xf numFmtId="1" fontId="13" fillId="2" borderId="16" xfId="0" applyNumberFormat="1" applyFont="1" applyFill="1" applyBorder="1" applyAlignment="1">
      <alignment horizontal="left" indent="1"/>
    </xf>
    <xf numFmtId="166" fontId="13" fillId="2" borderId="16" xfId="0" applyNumberFormat="1" applyFont="1" applyFill="1" applyBorder="1" applyAlignment="1">
      <alignment horizontal="right" indent="1"/>
    </xf>
    <xf numFmtId="166" fontId="13" fillId="2" borderId="0" xfId="0" applyNumberFormat="1" applyFont="1" applyFill="1" applyAlignment="1">
      <alignment horizontal="right" indent="1"/>
    </xf>
    <xf numFmtId="166" fontId="13" fillId="2" borderId="19" xfId="0" applyNumberFormat="1" applyFont="1" applyFill="1" applyBorder="1" applyAlignment="1">
      <alignment horizontal="right" indent="1"/>
    </xf>
    <xf numFmtId="0" fontId="25" fillId="0" borderId="0" xfId="34" applyFill="1">
      <alignment vertical="center"/>
    </xf>
    <xf numFmtId="0" fontId="25" fillId="0" borderId="0" xfId="34" applyFill="1" applyAlignment="1">
      <alignment horizontal="center" vertical="center"/>
    </xf>
    <xf numFmtId="0" fontId="98" fillId="2" borderId="17" xfId="53" applyFont="1" applyFill="1" applyBorder="1"/>
    <xf numFmtId="0" fontId="98" fillId="2" borderId="17" xfId="53" applyFont="1" applyFill="1" applyBorder="1" applyAlignment="1">
      <alignment horizontal="right" indent="1"/>
    </xf>
    <xf numFmtId="0" fontId="98" fillId="2" borderId="15" xfId="53" applyFont="1" applyFill="1" applyBorder="1" applyAlignment="1">
      <alignment horizontal="right" indent="1"/>
    </xf>
    <xf numFmtId="3" fontId="98" fillId="2" borderId="16" xfId="53" applyNumberFormat="1" applyFont="1" applyFill="1" applyBorder="1" applyAlignment="1">
      <alignment horizontal="right" indent="1"/>
    </xf>
    <xf numFmtId="0" fontId="13" fillId="2" borderId="17" xfId="53" applyFont="1" applyFill="1" applyBorder="1"/>
    <xf numFmtId="0" fontId="96" fillId="0" borderId="0" xfId="428">
      <alignment horizontal="left" vertical="center"/>
    </xf>
    <xf numFmtId="0" fontId="96" fillId="0" borderId="0" xfId="428" applyFill="1">
      <alignment horizontal="left" vertical="center"/>
    </xf>
    <xf numFmtId="166" fontId="0" fillId="2" borderId="20" xfId="0" applyNumberFormat="1" applyFill="1" applyBorder="1" applyAlignment="1">
      <alignment horizontal="right" indent="1"/>
    </xf>
    <xf numFmtId="166" fontId="0" fillId="2" borderId="5" xfId="0" applyNumberFormat="1" applyFill="1" applyBorder="1" applyAlignment="1">
      <alignment horizontal="right" indent="1"/>
    </xf>
    <xf numFmtId="166" fontId="0" fillId="2" borderId="21" xfId="0" applyNumberFormat="1" applyFill="1" applyBorder="1" applyAlignment="1">
      <alignment horizontal="right" indent="1"/>
    </xf>
    <xf numFmtId="166" fontId="0" fillId="2" borderId="0" xfId="0" applyNumberFormat="1" applyFill="1" applyAlignment="1">
      <alignment horizontal="right" indent="1"/>
    </xf>
    <xf numFmtId="0" fontId="0" fillId="2" borderId="30" xfId="0" applyFill="1" applyBorder="1" applyAlignment="1"/>
    <xf numFmtId="0" fontId="0" fillId="2" borderId="0" xfId="0" applyFill="1" applyAlignment="1">
      <alignment horizontal="center"/>
    </xf>
    <xf numFmtId="49" fontId="0" fillId="2" borderId="0" xfId="0" applyNumberFormat="1" applyFill="1" applyAlignment="1">
      <alignment horizontal="center"/>
    </xf>
    <xf numFmtId="49" fontId="0" fillId="2" borderId="19" xfId="0" applyNumberFormat="1" applyFill="1" applyBorder="1" applyAlignment="1">
      <alignment horizontal="center"/>
    </xf>
    <xf numFmtId="166" fontId="0" fillId="2" borderId="18" xfId="0" applyNumberFormat="1" applyFill="1" applyBorder="1" applyAlignment="1">
      <alignment horizontal="right" indent="1"/>
    </xf>
    <xf numFmtId="0" fontId="0" fillId="2" borderId="20" xfId="0" applyFill="1" applyBorder="1" applyAlignment="1">
      <alignment horizontal="right" indent="1"/>
    </xf>
    <xf numFmtId="0" fontId="0" fillId="2" borderId="5" xfId="0" applyFill="1" applyBorder="1" applyAlignment="1">
      <alignment horizontal="right" indent="1"/>
    </xf>
    <xf numFmtId="0" fontId="0" fillId="2" borderId="21" xfId="0" applyFill="1" applyBorder="1" applyAlignment="1">
      <alignment horizontal="right" indent="1"/>
    </xf>
    <xf numFmtId="197" fontId="98" fillId="2" borderId="41" xfId="437" applyNumberFormat="1" applyFont="1" applyFill="1" applyBorder="1" applyAlignment="1">
      <alignment horizontal="right" indent="1"/>
    </xf>
    <xf numFmtId="197" fontId="98" fillId="2" borderId="42" xfId="437" applyNumberFormat="1" applyFont="1" applyFill="1" applyBorder="1" applyAlignment="1">
      <alignment horizontal="right" indent="1"/>
    </xf>
    <xf numFmtId="0" fontId="97" fillId="2" borderId="41" xfId="2219" applyFont="1" applyFill="1" applyBorder="1" applyAlignment="1">
      <alignment horizontal="center" vertical="center" wrapText="1"/>
    </xf>
    <xf numFmtId="0" fontId="93" fillId="2" borderId="12" xfId="2219" applyFont="1" applyFill="1" applyBorder="1" applyAlignment="1">
      <alignment horizontal="center" vertical="center" wrapText="1"/>
    </xf>
    <xf numFmtId="0" fontId="93" fillId="2" borderId="18" xfId="2219" applyFont="1" applyFill="1" applyBorder="1" applyAlignment="1">
      <alignment horizontal="center" vertical="center" wrapText="1"/>
    </xf>
    <xf numFmtId="1" fontId="93" fillId="2" borderId="13" xfId="2219" applyNumberFormat="1" applyFont="1" applyFill="1" applyBorder="1" applyAlignment="1">
      <alignment horizontal="center" vertical="center" wrapText="1"/>
    </xf>
    <xf numFmtId="0" fontId="94" fillId="2" borderId="17" xfId="2219" applyFont="1" applyFill="1" applyBorder="1" applyAlignment="1">
      <alignment horizontal="left" vertical="top" wrapText="1"/>
    </xf>
    <xf numFmtId="0" fontId="94" fillId="2" borderId="17" xfId="2219" applyFont="1" applyFill="1" applyBorder="1" applyAlignment="1">
      <alignment horizontal="center" vertical="top" wrapText="1"/>
    </xf>
    <xf numFmtId="0" fontId="94" fillId="2" borderId="14" xfId="2219" applyFont="1" applyFill="1" applyBorder="1" applyAlignment="1">
      <alignment horizontal="center" vertical="top" wrapText="1"/>
    </xf>
    <xf numFmtId="1" fontId="94" fillId="2" borderId="15" xfId="2219" applyNumberFormat="1" applyFont="1" applyFill="1" applyBorder="1" applyAlignment="1">
      <alignment horizontal="center" vertical="top" wrapText="1"/>
    </xf>
    <xf numFmtId="0" fontId="98" fillId="2" borderId="30" xfId="2219" applyFont="1" applyFill="1" applyBorder="1" applyAlignment="1">
      <alignment horizontal="right" wrapText="1"/>
    </xf>
    <xf numFmtId="0" fontId="94" fillId="2" borderId="17" xfId="2219" applyFont="1" applyFill="1" applyBorder="1" applyAlignment="1">
      <alignment horizontal="right" wrapText="1" indent="1"/>
    </xf>
    <xf numFmtId="49" fontId="94" fillId="2" borderId="14" xfId="2219" applyNumberFormat="1" applyFont="1" applyFill="1" applyBorder="1" applyAlignment="1">
      <alignment horizontal="right" wrapText="1" indent="1"/>
    </xf>
    <xf numFmtId="0" fontId="94" fillId="2" borderId="14" xfId="2219" applyFont="1" applyFill="1" applyBorder="1" applyAlignment="1">
      <alignment horizontal="right" wrapText="1" indent="1"/>
    </xf>
    <xf numFmtId="0" fontId="94" fillId="2" borderId="15" xfId="2219" applyFont="1" applyFill="1" applyBorder="1" applyAlignment="1">
      <alignment horizontal="center" wrapText="1"/>
    </xf>
    <xf numFmtId="0" fontId="98" fillId="2" borderId="41" xfId="2219" applyFont="1" applyFill="1" applyBorder="1" applyAlignment="1">
      <alignment horizontal="left" wrapText="1" indent="1"/>
    </xf>
    <xf numFmtId="3" fontId="94" fillId="2" borderId="12" xfId="2219" applyNumberFormat="1" applyFont="1" applyFill="1" applyBorder="1" applyAlignment="1">
      <alignment horizontal="right" wrapText="1" indent="1"/>
    </xf>
    <xf numFmtId="3" fontId="94" fillId="2" borderId="18" xfId="2219" applyNumberFormat="1" applyFont="1" applyFill="1" applyBorder="1" applyAlignment="1">
      <alignment horizontal="right" wrapText="1" indent="1"/>
    </xf>
    <xf numFmtId="0" fontId="98" fillId="2" borderId="42" xfId="2219" applyFont="1" applyFill="1" applyBorder="1" applyAlignment="1">
      <alignment horizontal="left" indent="2"/>
    </xf>
    <xf numFmtId="0" fontId="98" fillId="2" borderId="30" xfId="2219" applyFont="1" applyFill="1" applyBorder="1" applyAlignment="1">
      <alignment horizontal="left" indent="2"/>
    </xf>
    <xf numFmtId="0" fontId="13" fillId="0" borderId="0" xfId="2220"/>
    <xf numFmtId="0" fontId="98" fillId="2" borderId="42" xfId="2219" applyFont="1" applyFill="1" applyBorder="1" applyAlignment="1">
      <alignment horizontal="left" indent="1"/>
    </xf>
    <xf numFmtId="0" fontId="98" fillId="2" borderId="22" xfId="2219" applyFont="1" applyFill="1" applyBorder="1" applyAlignment="1">
      <alignment horizontal="left" indent="1"/>
    </xf>
    <xf numFmtId="3" fontId="94" fillId="2" borderId="13" xfId="2219" applyNumberFormat="1" applyFont="1" applyFill="1" applyBorder="1" applyAlignment="1">
      <alignment horizontal="right" wrapText="1" indent="1"/>
    </xf>
    <xf numFmtId="3" fontId="94" fillId="2" borderId="16" xfId="2219" applyNumberFormat="1" applyFont="1" applyFill="1" applyBorder="1" applyAlignment="1">
      <alignment horizontal="right" wrapText="1" indent="1"/>
    </xf>
    <xf numFmtId="3" fontId="94" fillId="2" borderId="0" xfId="2219" applyNumberFormat="1" applyFont="1" applyFill="1" applyAlignment="1">
      <alignment horizontal="right" wrapText="1" indent="1"/>
    </xf>
    <xf numFmtId="3" fontId="94" fillId="2" borderId="19" xfId="2219" applyNumberFormat="1" applyFont="1" applyFill="1" applyBorder="1" applyAlignment="1">
      <alignment horizontal="right" wrapText="1" indent="1"/>
    </xf>
    <xf numFmtId="3" fontId="94" fillId="2" borderId="20" xfId="2219" applyNumberFormat="1" applyFont="1" applyFill="1" applyBorder="1" applyAlignment="1">
      <alignment horizontal="right" wrapText="1" indent="1"/>
    </xf>
    <xf numFmtId="3" fontId="94" fillId="2" borderId="5" xfId="2219" applyNumberFormat="1" applyFont="1" applyFill="1" applyBorder="1" applyAlignment="1">
      <alignment horizontal="right" wrapText="1" indent="1"/>
    </xf>
    <xf numFmtId="3" fontId="94" fillId="2" borderId="21" xfId="2219" applyNumberFormat="1" applyFont="1" applyFill="1" applyBorder="1" applyAlignment="1">
      <alignment horizontal="right" wrapText="1" indent="1"/>
    </xf>
    <xf numFmtId="3" fontId="94" fillId="2" borderId="14" xfId="2219" applyNumberFormat="1" applyFont="1" applyFill="1" applyBorder="1" applyAlignment="1">
      <alignment horizontal="right" wrapText="1" indent="1"/>
    </xf>
    <xf numFmtId="3" fontId="94" fillId="2" borderId="15" xfId="2219" applyNumberFormat="1" applyFont="1" applyFill="1" applyBorder="1" applyAlignment="1">
      <alignment horizontal="right" wrapText="1" indent="1"/>
    </xf>
    <xf numFmtId="0" fontId="118" fillId="2" borderId="17" xfId="0" applyFont="1" applyFill="1" applyBorder="1" applyAlignment="1">
      <alignment horizontal="left" indent="1"/>
    </xf>
    <xf numFmtId="166" fontId="0" fillId="2" borderId="12" xfId="0" applyNumberFormat="1" applyFill="1" applyBorder="1" applyAlignment="1">
      <alignment horizontal="right" indent="1"/>
    </xf>
    <xf numFmtId="166" fontId="0" fillId="2" borderId="13" xfId="0" applyNumberFormat="1" applyFill="1" applyBorder="1" applyAlignment="1">
      <alignment horizontal="right" indent="1"/>
    </xf>
    <xf numFmtId="166" fontId="118" fillId="2" borderId="17" xfId="0" applyNumberFormat="1" applyFont="1" applyFill="1" applyBorder="1" applyAlignment="1">
      <alignment horizontal="right"/>
    </xf>
    <xf numFmtId="166" fontId="118" fillId="2" borderId="14" xfId="0" applyNumberFormat="1" applyFont="1" applyFill="1" applyBorder="1" applyAlignment="1">
      <alignment horizontal="right"/>
    </xf>
    <xf numFmtId="166" fontId="118" fillId="2" borderId="15" xfId="0" applyNumberFormat="1" applyFont="1" applyFill="1" applyBorder="1" applyAlignment="1">
      <alignment horizontal="right"/>
    </xf>
    <xf numFmtId="0" fontId="13" fillId="0" borderId="0" xfId="2219" applyFont="1" applyAlignment="1">
      <alignment vertical="center"/>
    </xf>
    <xf numFmtId="0" fontId="13" fillId="2" borderId="5" xfId="2219" applyFont="1" applyFill="1" applyBorder="1" applyAlignment="1">
      <alignment horizontal="left" vertical="center" indent="1"/>
    </xf>
    <xf numFmtId="0" fontId="13" fillId="0" borderId="0" xfId="2219" applyFont="1" applyAlignment="1">
      <alignment vertical="center" wrapText="1"/>
    </xf>
    <xf numFmtId="3" fontId="13" fillId="2" borderId="5" xfId="2219" applyNumberFormat="1" applyFont="1" applyFill="1" applyBorder="1" applyAlignment="1">
      <alignment horizontal="right" vertical="center" indent="2"/>
    </xf>
    <xf numFmtId="0" fontId="13" fillId="0" borderId="0" xfId="2219" applyFont="1" applyAlignment="1">
      <alignment horizontal="left" vertical="center" indent="1"/>
    </xf>
    <xf numFmtId="0" fontId="13" fillId="0" borderId="0" xfId="2219" applyFont="1" applyAlignment="1">
      <alignment horizontal="right" vertical="center" indent="2"/>
    </xf>
    <xf numFmtId="0" fontId="13" fillId="2" borderId="18" xfId="2219" applyFont="1" applyFill="1" applyBorder="1" applyAlignment="1">
      <alignment horizontal="center" vertical="center" wrapText="1"/>
    </xf>
    <xf numFmtId="0" fontId="13" fillId="2" borderId="13" xfId="2219" applyFont="1" applyFill="1" applyBorder="1" applyAlignment="1">
      <alignment horizontal="center" vertical="center" wrapText="1"/>
    </xf>
    <xf numFmtId="0" fontId="13" fillId="2" borderId="20" xfId="2219" applyFont="1" applyFill="1" applyBorder="1" applyAlignment="1">
      <alignment horizontal="left" vertical="center" indent="1"/>
    </xf>
    <xf numFmtId="0" fontId="13" fillId="2" borderId="16" xfId="2219" applyFont="1" applyFill="1" applyBorder="1" applyAlignment="1">
      <alignment horizontal="left" vertical="center" indent="1"/>
    </xf>
    <xf numFmtId="0" fontId="13" fillId="2" borderId="12" xfId="0" applyFont="1" applyFill="1" applyBorder="1" applyAlignment="1">
      <alignment horizontal="center"/>
    </xf>
    <xf numFmtId="0" fontId="45" fillId="2" borderId="12" xfId="0" applyFont="1" applyFill="1" applyBorder="1" applyAlignment="1">
      <alignment horizontal="center" vertical="center" wrapText="1"/>
    </xf>
    <xf numFmtId="0" fontId="13" fillId="2" borderId="16" xfId="0" applyFont="1" applyFill="1" applyBorder="1" applyAlignment="1">
      <alignment horizontal="center"/>
    </xf>
    <xf numFmtId="0" fontId="13" fillId="2" borderId="0" xfId="0" applyFont="1" applyFill="1" applyAlignment="1">
      <alignment horizontal="center"/>
    </xf>
    <xf numFmtId="0" fontId="13" fillId="2" borderId="19" xfId="0" applyFont="1" applyFill="1" applyBorder="1" applyAlignment="1">
      <alignment horizontal="center"/>
    </xf>
    <xf numFmtId="0" fontId="45" fillId="2" borderId="20" xfId="0" applyFont="1" applyFill="1" applyBorder="1" applyAlignment="1">
      <alignment horizontal="center" wrapText="1"/>
    </xf>
    <xf numFmtId="0" fontId="45" fillId="2" borderId="5" xfId="0" applyFont="1" applyFill="1" applyBorder="1" applyAlignment="1">
      <alignment horizontal="center" wrapText="1"/>
    </xf>
    <xf numFmtId="0" fontId="45" fillId="2" borderId="21" xfId="0" applyFont="1" applyFill="1" applyBorder="1" applyAlignment="1">
      <alignment horizontal="center" wrapText="1"/>
    </xf>
    <xf numFmtId="0" fontId="13" fillId="2" borderId="12" xfId="2220" applyFill="1" applyBorder="1" applyAlignment="1">
      <alignment horizontal="left" indent="1"/>
    </xf>
    <xf numFmtId="0" fontId="13" fillId="2" borderId="18" xfId="2220" applyFill="1" applyBorder="1"/>
    <xf numFmtId="0" fontId="45" fillId="2" borderId="13" xfId="362" applyFill="1" applyBorder="1" applyAlignment="1">
      <alignment horizontal="left"/>
    </xf>
    <xf numFmtId="1" fontId="13" fillId="2" borderId="16" xfId="2220" applyNumberFormat="1" applyFill="1" applyBorder="1" applyAlignment="1">
      <alignment horizontal="right" indent="1"/>
    </xf>
    <xf numFmtId="166" fontId="13" fillId="2" borderId="0" xfId="2220" applyNumberFormat="1" applyFill="1" applyAlignment="1">
      <alignment horizontal="right" indent="1"/>
    </xf>
    <xf numFmtId="166" fontId="13" fillId="2" borderId="0" xfId="2220" applyNumberFormat="1" applyFill="1" applyAlignment="1">
      <alignment horizontal="left" indent="1"/>
    </xf>
    <xf numFmtId="1" fontId="13" fillId="2" borderId="19" xfId="2220" applyNumberFormat="1" applyFill="1" applyBorder="1" applyAlignment="1">
      <alignment horizontal="right" indent="1"/>
    </xf>
    <xf numFmtId="0" fontId="13" fillId="2" borderId="16" xfId="2220" applyFill="1" applyBorder="1" applyAlignment="1">
      <alignment horizontal="left" indent="1"/>
    </xf>
    <xf numFmtId="0" fontId="45" fillId="2" borderId="0" xfId="0" applyFont="1" applyFill="1" applyAlignment="1">
      <alignment horizontal="left"/>
    </xf>
    <xf numFmtId="0" fontId="13" fillId="2" borderId="19" xfId="2220" applyFill="1" applyBorder="1"/>
    <xf numFmtId="0" fontId="13" fillId="2" borderId="0" xfId="2220" applyFill="1"/>
    <xf numFmtId="0" fontId="45" fillId="2" borderId="0" xfId="362" applyFill="1" applyAlignment="1">
      <alignment horizontal="left"/>
    </xf>
    <xf numFmtId="0" fontId="13" fillId="2" borderId="0" xfId="0" applyFont="1" applyFill="1" applyAlignment="1"/>
    <xf numFmtId="0" fontId="13" fillId="2" borderId="16" xfId="0" applyFont="1" applyFill="1" applyBorder="1" applyAlignment="1">
      <alignment horizontal="left" indent="1"/>
    </xf>
    <xf numFmtId="0" fontId="13" fillId="2" borderId="19" xfId="0" applyFont="1" applyFill="1" applyBorder="1" applyAlignment="1"/>
    <xf numFmtId="0" fontId="13" fillId="2" borderId="0" xfId="0" applyFont="1" applyFill="1" applyAlignment="1">
      <alignment horizontal="left" indent="1"/>
    </xf>
    <xf numFmtId="1" fontId="13" fillId="2" borderId="19" xfId="0" applyNumberFormat="1" applyFont="1" applyFill="1" applyBorder="1" applyAlignment="1">
      <alignment horizontal="right" indent="1"/>
    </xf>
    <xf numFmtId="0" fontId="13" fillId="2" borderId="19" xfId="0" applyFont="1" applyFill="1" applyBorder="1" applyAlignment="1">
      <alignment horizontal="right" indent="1"/>
    </xf>
    <xf numFmtId="0" fontId="13" fillId="2" borderId="20" xfId="2220" applyFill="1" applyBorder="1" applyAlignment="1">
      <alignment horizontal="left" indent="1"/>
    </xf>
    <xf numFmtId="0" fontId="45" fillId="2" borderId="5" xfId="362" applyFill="1" applyBorder="1" applyAlignment="1">
      <alignment horizontal="left"/>
    </xf>
    <xf numFmtId="0" fontId="13" fillId="2" borderId="21" xfId="2220" applyFill="1" applyBorder="1"/>
    <xf numFmtId="0" fontId="13" fillId="2" borderId="5" xfId="0" applyFont="1" applyFill="1" applyBorder="1" applyAlignment="1">
      <alignment wrapText="1"/>
    </xf>
    <xf numFmtId="166" fontId="13" fillId="2" borderId="5" xfId="2220" applyNumberFormat="1" applyFill="1" applyBorder="1" applyAlignment="1">
      <alignment horizontal="right" indent="1"/>
    </xf>
    <xf numFmtId="166" fontId="13" fillId="2" borderId="5" xfId="2220" applyNumberFormat="1" applyFill="1" applyBorder="1" applyAlignment="1">
      <alignment horizontal="left" indent="1"/>
    </xf>
    <xf numFmtId="1" fontId="13" fillId="2" borderId="21" xfId="2220" applyNumberFormat="1" applyFill="1" applyBorder="1" applyAlignment="1">
      <alignment horizontal="right" indent="1"/>
    </xf>
    <xf numFmtId="0" fontId="13" fillId="2" borderId="20" xfId="0" applyFont="1" applyFill="1" applyBorder="1" applyAlignment="1">
      <alignment horizontal="left" indent="1"/>
    </xf>
    <xf numFmtId="0" fontId="13" fillId="2" borderId="5" xfId="0" applyFont="1" applyFill="1" applyBorder="1" applyAlignment="1"/>
    <xf numFmtId="0" fontId="13" fillId="2" borderId="21" xfId="0" applyFont="1" applyFill="1" applyBorder="1" applyAlignment="1"/>
    <xf numFmtId="1" fontId="13" fillId="2" borderId="17" xfId="0" applyNumberFormat="1" applyFont="1" applyFill="1" applyBorder="1" applyAlignment="1">
      <alignment horizontal="right" indent="1"/>
    </xf>
    <xf numFmtId="166" fontId="13" fillId="2" borderId="14" xfId="0" applyNumberFormat="1" applyFont="1" applyFill="1" applyBorder="1" applyAlignment="1">
      <alignment horizontal="right" indent="1"/>
    </xf>
    <xf numFmtId="0" fontId="13" fillId="2" borderId="14" xfId="0" applyFont="1" applyFill="1" applyBorder="1" applyAlignment="1">
      <alignment horizontal="right" indent="1"/>
    </xf>
    <xf numFmtId="0" fontId="13" fillId="2" borderId="15" xfId="0" applyFont="1" applyFill="1" applyBorder="1" applyAlignment="1">
      <alignment horizontal="right" indent="1"/>
    </xf>
    <xf numFmtId="0" fontId="97" fillId="2" borderId="17" xfId="370" applyFont="1" applyFill="1" applyBorder="1" applyAlignment="1">
      <alignment horizontal="center" vertical="center"/>
    </xf>
    <xf numFmtId="0" fontId="97" fillId="2" borderId="14" xfId="370" applyFont="1" applyFill="1" applyBorder="1" applyAlignment="1">
      <alignment horizontal="center" vertical="center"/>
    </xf>
    <xf numFmtId="0" fontId="97" fillId="2" borderId="5" xfId="370" applyFont="1" applyFill="1" applyBorder="1" applyAlignment="1">
      <alignment horizontal="center" vertical="center" wrapText="1"/>
    </xf>
    <xf numFmtId="0" fontId="97" fillId="2" borderId="17" xfId="370" applyFont="1" applyFill="1" applyBorder="1" applyAlignment="1">
      <alignment horizontal="left" vertical="center" indent="1"/>
    </xf>
    <xf numFmtId="0" fontId="98" fillId="2" borderId="15" xfId="370" applyFont="1" applyFill="1" applyBorder="1" applyAlignment="1">
      <alignment horizontal="left" vertical="center" indent="1"/>
    </xf>
    <xf numFmtId="0" fontId="97" fillId="2" borderId="14" xfId="370" applyFont="1" applyFill="1" applyBorder="1" applyAlignment="1">
      <alignment horizontal="center" vertical="center" wrapText="1"/>
    </xf>
    <xf numFmtId="0" fontId="97" fillId="2" borderId="15" xfId="370" applyFont="1" applyFill="1" applyBorder="1" applyAlignment="1">
      <alignment horizontal="center" vertical="center" wrapText="1"/>
    </xf>
    <xf numFmtId="0" fontId="0" fillId="2" borderId="14" xfId="0" applyFill="1" applyBorder="1" applyAlignment="1">
      <alignment horizontal="center"/>
    </xf>
    <xf numFmtId="0" fontId="121" fillId="0" borderId="0" xfId="0" applyFont="1" applyAlignment="1">
      <alignment horizontal="justify" vertical="center"/>
    </xf>
    <xf numFmtId="0" fontId="76" fillId="2" borderId="12" xfId="370" applyFont="1" applyFill="1" applyBorder="1" applyAlignment="1">
      <alignment horizontal="left" vertical="center" indent="1"/>
    </xf>
    <xf numFmtId="0" fontId="93" fillId="2" borderId="20" xfId="370" applyFont="1" applyFill="1" applyBorder="1" applyAlignment="1">
      <alignment horizontal="centerContinuous" vertical="center"/>
    </xf>
    <xf numFmtId="198" fontId="76" fillId="2" borderId="41" xfId="370" applyNumberFormat="1" applyFont="1" applyFill="1" applyBorder="1" applyAlignment="1">
      <alignment horizontal="right" vertical="center"/>
    </xf>
    <xf numFmtId="198" fontId="76" fillId="2" borderId="42" xfId="370" applyNumberFormat="1" applyFont="1" applyFill="1" applyBorder="1" applyAlignment="1">
      <alignment horizontal="right" vertical="center"/>
    </xf>
    <xf numFmtId="198" fontId="45" fillId="2" borderId="42" xfId="370" applyNumberFormat="1" applyFont="1" applyFill="1" applyBorder="1" applyAlignment="1">
      <alignment horizontal="right" vertical="center"/>
    </xf>
    <xf numFmtId="198" fontId="45" fillId="2" borderId="42" xfId="370" applyNumberFormat="1" applyFont="1" applyFill="1" applyBorder="1" applyAlignment="1">
      <alignment horizontal="center" vertical="center"/>
    </xf>
    <xf numFmtId="198" fontId="45" fillId="2" borderId="30" xfId="370" applyNumberFormat="1" applyFont="1" applyFill="1" applyBorder="1" applyAlignment="1">
      <alignment horizontal="right" vertical="center"/>
    </xf>
    <xf numFmtId="0" fontId="76" fillId="2" borderId="12" xfId="370" applyFont="1" applyFill="1" applyBorder="1" applyAlignment="1">
      <alignment vertical="center"/>
    </xf>
    <xf numFmtId="0" fontId="45" fillId="2" borderId="16" xfId="370" applyFont="1" applyFill="1" applyBorder="1" applyAlignment="1">
      <alignment horizontal="left" vertical="center" indent="2"/>
    </xf>
    <xf numFmtId="0" fontId="45" fillId="2" borderId="20" xfId="370" applyFont="1" applyFill="1" applyBorder="1" applyAlignment="1">
      <alignment horizontal="left" vertical="center" indent="2"/>
    </xf>
    <xf numFmtId="0" fontId="45" fillId="2" borderId="12" xfId="370" applyFont="1" applyFill="1" applyBorder="1" applyAlignment="1">
      <alignment horizontal="left" vertical="center" indent="1"/>
    </xf>
    <xf numFmtId="0" fontId="45" fillId="2" borderId="16" xfId="370" applyFont="1" applyFill="1" applyBorder="1" applyAlignment="1">
      <alignment horizontal="left" vertical="center" indent="1"/>
    </xf>
    <xf numFmtId="0" fontId="94" fillId="2" borderId="20" xfId="370" applyFont="1" applyFill="1" applyBorder="1" applyAlignment="1">
      <alignment horizontal="centerContinuous" vertical="center"/>
    </xf>
    <xf numFmtId="0" fontId="76" fillId="2" borderId="16" xfId="370" applyFont="1" applyFill="1" applyBorder="1" applyAlignment="1">
      <alignment horizontal="left" vertical="center" indent="1"/>
    </xf>
    <xf numFmtId="3" fontId="76" fillId="2" borderId="41" xfId="370" applyNumberFormat="1" applyFont="1" applyFill="1" applyBorder="1" applyAlignment="1">
      <alignment horizontal="right" vertical="center" indent="1"/>
    </xf>
    <xf numFmtId="1" fontId="76" fillId="2" borderId="41" xfId="370" applyNumberFormat="1" applyFont="1" applyFill="1" applyBorder="1" applyAlignment="1">
      <alignment horizontal="right" vertical="center" indent="1"/>
    </xf>
    <xf numFmtId="3" fontId="45" fillId="2" borderId="42" xfId="370" applyNumberFormat="1" applyFont="1" applyFill="1" applyBorder="1" applyAlignment="1">
      <alignment horizontal="right" vertical="center" indent="1"/>
    </xf>
    <xf numFmtId="1" fontId="45" fillId="2" borderId="42" xfId="370" applyNumberFormat="1" applyFont="1" applyFill="1" applyBorder="1" applyAlignment="1">
      <alignment horizontal="right" vertical="center" indent="1"/>
    </xf>
    <xf numFmtId="3" fontId="36" fillId="0" borderId="0" xfId="53" applyNumberFormat="1" applyAlignment="1">
      <alignment horizontal="left"/>
    </xf>
    <xf numFmtId="3" fontId="45" fillId="2" borderId="30" xfId="370" applyNumberFormat="1" applyFont="1" applyFill="1" applyBorder="1" applyAlignment="1">
      <alignment horizontal="right" vertical="center" indent="1"/>
    </xf>
    <xf numFmtId="1" fontId="45" fillId="2" borderId="30" xfId="370" applyNumberFormat="1" applyFont="1" applyFill="1" applyBorder="1" applyAlignment="1">
      <alignment horizontal="right" vertical="center" indent="1"/>
    </xf>
    <xf numFmtId="198" fontId="36" fillId="0" borderId="0" xfId="53" applyNumberFormat="1" applyAlignment="1">
      <alignment horizontal="left"/>
    </xf>
    <xf numFmtId="166" fontId="76" fillId="2" borderId="41" xfId="370" applyNumberFormat="1" applyFont="1" applyFill="1" applyBorder="1" applyAlignment="1">
      <alignment horizontal="right" vertical="center" indent="1"/>
    </xf>
    <xf numFmtId="166" fontId="45" fillId="2" borderId="42" xfId="370" applyNumberFormat="1" applyFont="1" applyFill="1" applyBorder="1" applyAlignment="1">
      <alignment horizontal="right" vertical="center" indent="1"/>
    </xf>
    <xf numFmtId="166" fontId="45" fillId="2" borderId="30" xfId="370" applyNumberFormat="1" applyFont="1" applyFill="1" applyBorder="1" applyAlignment="1">
      <alignment horizontal="right" vertical="center" indent="1"/>
    </xf>
    <xf numFmtId="197" fontId="45" fillId="2" borderId="42" xfId="370" applyNumberFormat="1" applyFont="1" applyFill="1" applyBorder="1" applyAlignment="1">
      <alignment horizontal="right" vertical="center" indent="1"/>
    </xf>
    <xf numFmtId="0" fontId="0" fillId="2" borderId="16" xfId="0" applyFill="1" applyBorder="1" applyAlignment="1"/>
    <xf numFmtId="0" fontId="0" fillId="2" borderId="15" xfId="0" applyFill="1" applyBorder="1" applyAlignment="1">
      <alignment horizontal="left" indent="1"/>
    </xf>
    <xf numFmtId="0" fontId="0" fillId="2" borderId="21" xfId="0" applyFill="1" applyBorder="1" applyAlignment="1"/>
    <xf numFmtId="0" fontId="0" fillId="2" borderId="19" xfId="0" applyFill="1" applyBorder="1" applyAlignment="1">
      <alignment horizontal="left" indent="1"/>
    </xf>
    <xf numFmtId="0" fontId="115" fillId="2" borderId="19" xfId="0" applyFont="1" applyFill="1" applyBorder="1" applyAlignment="1">
      <alignment horizontal="left" indent="2"/>
    </xf>
    <xf numFmtId="0" fontId="0" fillId="2" borderId="21" xfId="0" applyFill="1" applyBorder="1" applyAlignment="1">
      <alignment horizontal="left" indent="1"/>
    </xf>
    <xf numFmtId="0" fontId="118" fillId="2" borderId="15" xfId="0" applyFont="1" applyFill="1" applyBorder="1" applyAlignment="1">
      <alignment horizontal="left" indent="1"/>
    </xf>
    <xf numFmtId="0" fontId="0" fillId="0" borderId="12" xfId="0" applyBorder="1" applyAlignment="1"/>
    <xf numFmtId="0" fontId="0" fillId="0" borderId="41" xfId="0" applyBorder="1" applyAlignment="1">
      <alignment horizontal="center"/>
    </xf>
    <xf numFmtId="0" fontId="0" fillId="2" borderId="3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16" xfId="0" applyFill="1" applyBorder="1" applyAlignment="1">
      <alignment horizontal="left" indent="2"/>
    </xf>
    <xf numFmtId="0" fontId="0" fillId="2" borderId="20" xfId="0" applyFill="1" applyBorder="1" applyAlignment="1">
      <alignment horizontal="left" indent="2"/>
    </xf>
    <xf numFmtId="49" fontId="0" fillId="2" borderId="22" xfId="0" applyNumberFormat="1" applyFill="1" applyBorder="1" applyAlignment="1">
      <alignment horizontal="center"/>
    </xf>
    <xf numFmtId="166" fontId="0" fillId="2" borderId="42" xfId="0" quotePrefix="1" applyNumberFormat="1" applyFill="1" applyBorder="1" applyAlignment="1">
      <alignment horizontal="right" indent="1"/>
    </xf>
    <xf numFmtId="0" fontId="0" fillId="2" borderId="30" xfId="0" applyFill="1" applyBorder="1" applyAlignment="1">
      <alignment horizontal="right" indent="1"/>
    </xf>
    <xf numFmtId="0" fontId="0" fillId="2" borderId="17" xfId="0" applyFill="1" applyBorder="1" applyAlignment="1">
      <alignment horizontal="left" indent="1"/>
    </xf>
    <xf numFmtId="166" fontId="0" fillId="2" borderId="22" xfId="0" applyNumberFormat="1" applyFill="1" applyBorder="1" applyAlignment="1">
      <alignment horizontal="right" indent="1"/>
    </xf>
    <xf numFmtId="166" fontId="0" fillId="2" borderId="17" xfId="0" applyNumberFormat="1" applyFill="1" applyBorder="1" applyAlignment="1">
      <alignment horizontal="right" indent="1"/>
    </xf>
    <xf numFmtId="166" fontId="0" fillId="2" borderId="15" xfId="0" applyNumberFormat="1" applyFill="1" applyBorder="1" applyAlignment="1">
      <alignment horizontal="right" indent="1"/>
    </xf>
    <xf numFmtId="0" fontId="95" fillId="2" borderId="16" xfId="0" applyFont="1" applyFill="1" applyBorder="1" applyAlignment="1">
      <alignment horizontal="center"/>
    </xf>
    <xf numFmtId="3" fontId="0" fillId="2" borderId="42" xfId="0" applyNumberFormat="1" applyFill="1" applyBorder="1" applyAlignment="1">
      <alignment horizontal="right" indent="1"/>
    </xf>
    <xf numFmtId="0" fontId="95" fillId="2" borderId="20" xfId="0" applyFont="1" applyFill="1" applyBorder="1" applyAlignment="1">
      <alignment horizontal="center"/>
    </xf>
    <xf numFmtId="1" fontId="0" fillId="2" borderId="20" xfId="0" applyNumberFormat="1" applyFill="1" applyBorder="1" applyAlignment="1">
      <alignment horizontal="center"/>
    </xf>
    <xf numFmtId="3" fontId="0" fillId="2" borderId="30" xfId="0" applyNumberFormat="1" applyFill="1" applyBorder="1" applyAlignment="1">
      <alignment horizontal="right" indent="1"/>
    </xf>
    <xf numFmtId="166" fontId="0" fillId="2" borderId="5" xfId="0" applyNumberFormat="1" applyFill="1" applyBorder="1" applyAlignment="1">
      <alignment horizontal="center"/>
    </xf>
    <xf numFmtId="166" fontId="0" fillId="2" borderId="0" xfId="0" applyNumberFormat="1" applyFill="1" applyAlignment="1">
      <alignment horizontal="center"/>
    </xf>
    <xf numFmtId="0" fontId="0" fillId="0" borderId="0" xfId="0" applyAlignment="1">
      <alignment horizontal="center"/>
    </xf>
    <xf numFmtId="0" fontId="21" fillId="0" borderId="0" xfId="0" applyFont="1" applyAlignment="1">
      <alignment horizontal="left"/>
    </xf>
    <xf numFmtId="0" fontId="76" fillId="0" borderId="0" xfId="371" applyFont="1" applyAlignment="1">
      <alignment wrapText="1"/>
    </xf>
    <xf numFmtId="0" fontId="95" fillId="2" borderId="12" xfId="371" applyFont="1" applyFill="1" applyBorder="1" applyAlignment="1">
      <alignment horizontal="left" wrapText="1" indent="1"/>
    </xf>
    <xf numFmtId="0" fontId="95" fillId="2" borderId="18" xfId="371" applyFont="1" applyFill="1" applyBorder="1" applyAlignment="1">
      <alignment horizontal="center"/>
    </xf>
    <xf numFmtId="1" fontId="95" fillId="2" borderId="12" xfId="371" applyNumberFormat="1" applyFont="1" applyFill="1" applyBorder="1" applyAlignment="1">
      <alignment horizontal="center"/>
    </xf>
    <xf numFmtId="1" fontId="76" fillId="2" borderId="18" xfId="371" applyNumberFormat="1" applyFont="1" applyFill="1" applyBorder="1" applyAlignment="1">
      <alignment horizontal="center" wrapText="1"/>
    </xf>
    <xf numFmtId="1" fontId="76" fillId="2" borderId="13" xfId="371" applyNumberFormat="1" applyFont="1" applyFill="1" applyBorder="1" applyAlignment="1">
      <alignment horizontal="center" wrapText="1"/>
    </xf>
    <xf numFmtId="1" fontId="76" fillId="0" borderId="0" xfId="371" applyNumberFormat="1" applyFont="1" applyAlignment="1">
      <alignment horizontal="left" wrapText="1"/>
    </xf>
    <xf numFmtId="0" fontId="73" fillId="0" borderId="0" xfId="371"/>
    <xf numFmtId="2" fontId="73" fillId="0" borderId="0" xfId="371" applyNumberFormat="1"/>
    <xf numFmtId="0" fontId="122" fillId="0" borderId="0" xfId="371" applyFont="1"/>
    <xf numFmtId="0" fontId="123" fillId="2" borderId="16" xfId="371" applyFont="1" applyFill="1" applyBorder="1" applyAlignment="1">
      <alignment horizontal="left" indent="1"/>
    </xf>
    <xf numFmtId="0" fontId="123" fillId="2" borderId="0" xfId="371" applyFont="1" applyFill="1"/>
    <xf numFmtId="0" fontId="123" fillId="2" borderId="20" xfId="371" applyFont="1" applyFill="1" applyBorder="1" applyAlignment="1">
      <alignment horizontal="left" indent="1"/>
    </xf>
    <xf numFmtId="0" fontId="123" fillId="2" borderId="5" xfId="371" applyFont="1" applyFill="1" applyBorder="1"/>
    <xf numFmtId="0" fontId="123" fillId="0" borderId="0" xfId="371" applyFont="1"/>
    <xf numFmtId="0" fontId="36" fillId="0" borderId="12" xfId="53" applyBorder="1"/>
    <xf numFmtId="0" fontId="36" fillId="0" borderId="41" xfId="53" applyBorder="1" applyAlignment="1">
      <alignment horizontal="center"/>
    </xf>
    <xf numFmtId="0" fontId="36" fillId="2" borderId="20" xfId="53" applyFill="1" applyBorder="1" applyAlignment="1">
      <alignment horizontal="left" indent="1"/>
    </xf>
    <xf numFmtId="0" fontId="36" fillId="2" borderId="30" xfId="53" applyFill="1" applyBorder="1" applyAlignment="1">
      <alignment horizontal="center"/>
    </xf>
    <xf numFmtId="0" fontId="36" fillId="2" borderId="12" xfId="53" applyFill="1" applyBorder="1" applyAlignment="1">
      <alignment horizontal="center"/>
    </xf>
    <xf numFmtId="0" fontId="36" fillId="2" borderId="13" xfId="53" applyFill="1" applyBorder="1" applyAlignment="1">
      <alignment horizontal="center"/>
    </xf>
    <xf numFmtId="0" fontId="36" fillId="2" borderId="18" xfId="53" applyFill="1" applyBorder="1" applyAlignment="1">
      <alignment horizontal="center"/>
    </xf>
    <xf numFmtId="0" fontId="36" fillId="2" borderId="12" xfId="53" applyFill="1" applyBorder="1" applyAlignment="1">
      <alignment horizontal="left" indent="1"/>
    </xf>
    <xf numFmtId="0" fontId="36" fillId="2" borderId="16" xfId="53" applyFill="1" applyBorder="1" applyAlignment="1">
      <alignment horizontal="left" indent="2"/>
    </xf>
    <xf numFmtId="0" fontId="36" fillId="2" borderId="16" xfId="53" applyFill="1" applyBorder="1" applyAlignment="1">
      <alignment horizontal="left" indent="1"/>
    </xf>
    <xf numFmtId="1" fontId="36" fillId="2" borderId="16" xfId="53" applyNumberFormat="1" applyFill="1" applyBorder="1" applyAlignment="1">
      <alignment horizontal="right" indent="1"/>
    </xf>
    <xf numFmtId="1" fontId="36" fillId="2" borderId="19" xfId="53" applyNumberFormat="1" applyFill="1" applyBorder="1" applyAlignment="1">
      <alignment horizontal="right" indent="1"/>
    </xf>
    <xf numFmtId="49" fontId="36" fillId="2" borderId="22" xfId="53" applyNumberFormat="1" applyFill="1" applyBorder="1" applyAlignment="1">
      <alignment horizontal="center"/>
    </xf>
    <xf numFmtId="166" fontId="36" fillId="2" borderId="20" xfId="53" applyNumberFormat="1" applyFill="1" applyBorder="1" applyAlignment="1">
      <alignment horizontal="right" indent="1"/>
    </xf>
    <xf numFmtId="1" fontId="36" fillId="2" borderId="20" xfId="53" applyNumberFormat="1" applyFill="1" applyBorder="1" applyAlignment="1">
      <alignment horizontal="right" indent="1"/>
    </xf>
    <xf numFmtId="1" fontId="36" fillId="2" borderId="21" xfId="53" applyNumberFormat="1" applyFill="1" applyBorder="1" applyAlignment="1">
      <alignment horizontal="right" indent="1"/>
    </xf>
    <xf numFmtId="0" fontId="36" fillId="2" borderId="17" xfId="53" applyFill="1" applyBorder="1" applyAlignment="1">
      <alignment horizontal="left" indent="1"/>
    </xf>
    <xf numFmtId="0" fontId="118" fillId="2" borderId="12" xfId="53" applyFont="1" applyFill="1" applyBorder="1" applyAlignment="1">
      <alignment horizontal="left" indent="1"/>
    </xf>
    <xf numFmtId="0" fontId="36" fillId="2" borderId="41" xfId="53" applyFill="1" applyBorder="1"/>
    <xf numFmtId="0" fontId="36" fillId="2" borderId="12" xfId="53" applyFill="1" applyBorder="1"/>
    <xf numFmtId="0" fontId="36" fillId="2" borderId="13" xfId="53" applyFill="1" applyBorder="1"/>
    <xf numFmtId="1" fontId="36" fillId="2" borderId="12" xfId="53" applyNumberFormat="1" applyFill="1" applyBorder="1"/>
    <xf numFmtId="1" fontId="36" fillId="2" borderId="13" xfId="53" applyNumberFormat="1" applyFill="1" applyBorder="1"/>
    <xf numFmtId="166" fontId="36" fillId="2" borderId="42" xfId="53" applyNumberFormat="1" applyFill="1" applyBorder="1" applyAlignment="1">
      <alignment horizontal="right" indent="1"/>
    </xf>
    <xf numFmtId="166" fontId="36" fillId="2" borderId="16" xfId="53" applyNumberFormat="1" applyFill="1" applyBorder="1" applyAlignment="1">
      <alignment horizontal="right" indent="1"/>
    </xf>
    <xf numFmtId="166" fontId="36" fillId="2" borderId="19" xfId="53" applyNumberFormat="1" applyFill="1" applyBorder="1" applyAlignment="1">
      <alignment horizontal="right" indent="1"/>
    </xf>
    <xf numFmtId="166" fontId="36" fillId="2" borderId="30" xfId="53" applyNumberFormat="1" applyFill="1" applyBorder="1" applyAlignment="1">
      <alignment horizontal="right" indent="1"/>
    </xf>
    <xf numFmtId="166" fontId="36" fillId="2" borderId="21" xfId="53" applyNumberFormat="1" applyFill="1" applyBorder="1" applyAlignment="1">
      <alignment horizontal="right" indent="1"/>
    </xf>
    <xf numFmtId="1" fontId="0" fillId="2" borderId="16" xfId="0" applyNumberFormat="1" applyFill="1" applyBorder="1" applyAlignment="1">
      <alignment horizontal="center"/>
    </xf>
    <xf numFmtId="0" fontId="98" fillId="2" borderId="14" xfId="53" applyFont="1" applyFill="1" applyBorder="1" applyAlignment="1">
      <alignment horizontal="center"/>
    </xf>
    <xf numFmtId="0" fontId="98" fillId="2" borderId="15" xfId="53" applyFont="1" applyFill="1" applyBorder="1" applyAlignment="1">
      <alignment horizontal="center"/>
    </xf>
    <xf numFmtId="0" fontId="13" fillId="2" borderId="18" xfId="0" applyFont="1" applyFill="1" applyBorder="1" applyAlignment="1">
      <alignment horizontal="center"/>
    </xf>
    <xf numFmtId="0" fontId="13" fillId="2" borderId="13" xfId="0" applyFont="1" applyFill="1" applyBorder="1" applyAlignment="1">
      <alignment horizontal="center"/>
    </xf>
    <xf numFmtId="0" fontId="93" fillId="2" borderId="41" xfId="370" applyFont="1" applyFill="1" applyBorder="1" applyAlignment="1">
      <alignment horizontal="center" vertical="center" wrapText="1"/>
    </xf>
    <xf numFmtId="0" fontId="93" fillId="2" borderId="42" xfId="370" applyFont="1" applyFill="1" applyBorder="1" applyAlignment="1">
      <alignment horizontal="center" vertical="center" wrapText="1"/>
    </xf>
    <xf numFmtId="0" fontId="93" fillId="2" borderId="12" xfId="370" applyFont="1" applyFill="1" applyBorder="1" applyAlignment="1">
      <alignment horizontal="center" vertical="center" wrapText="1"/>
    </xf>
    <xf numFmtId="0" fontId="93" fillId="2" borderId="41" xfId="370" applyFont="1" applyFill="1" applyBorder="1" applyAlignment="1">
      <alignment horizontal="center" vertical="top" wrapText="1"/>
    </xf>
    <xf numFmtId="0" fontId="0" fillId="2" borderId="17" xfId="0" applyFill="1" applyBorder="1" applyAlignment="1">
      <alignment horizontal="center"/>
    </xf>
    <xf numFmtId="0" fontId="0" fillId="2" borderId="15" xfId="0" applyFill="1" applyBorder="1" applyAlignment="1">
      <alignment horizontal="center"/>
    </xf>
    <xf numFmtId="0" fontId="23" fillId="0" borderId="0" xfId="2221" applyFont="1"/>
    <xf numFmtId="0" fontId="3" fillId="0" borderId="0" xfId="2221"/>
    <xf numFmtId="0" fontId="98" fillId="0" borderId="0" xfId="2221" applyFont="1"/>
    <xf numFmtId="0" fontId="94" fillId="2" borderId="22" xfId="2221" applyFont="1" applyFill="1" applyBorder="1" applyAlignment="1">
      <alignment horizontal="center" vertical="center" wrapText="1"/>
    </xf>
    <xf numFmtId="0" fontId="98" fillId="2" borderId="42" xfId="2221" applyFont="1" applyFill="1" applyBorder="1" applyAlignment="1">
      <alignment wrapText="1"/>
    </xf>
    <xf numFmtId="0" fontId="94" fillId="2" borderId="42" xfId="2221" applyFont="1" applyFill="1" applyBorder="1" applyAlignment="1">
      <alignment horizontal="right" wrapText="1" indent="1"/>
    </xf>
    <xf numFmtId="0" fontId="94" fillId="2" borderId="16" xfId="2221" applyFont="1" applyFill="1" applyBorder="1" applyAlignment="1">
      <alignment horizontal="right" wrapText="1" indent="1"/>
    </xf>
    <xf numFmtId="0" fontId="94" fillId="2" borderId="30" xfId="2221" applyFont="1" applyFill="1" applyBorder="1" applyAlignment="1">
      <alignment horizontal="center"/>
    </xf>
    <xf numFmtId="0" fontId="98" fillId="2" borderId="19" xfId="2221" applyFont="1" applyFill="1" applyBorder="1"/>
    <xf numFmtId="0" fontId="98" fillId="2" borderId="41" xfId="2221" applyFont="1" applyFill="1" applyBorder="1" applyAlignment="1">
      <alignment horizontal="left" indent="1"/>
    </xf>
    <xf numFmtId="3" fontId="94" fillId="2" borderId="41" xfId="2221" applyNumberFormat="1" applyFont="1" applyFill="1" applyBorder="1" applyAlignment="1">
      <alignment horizontal="right" indent="1"/>
    </xf>
    <xf numFmtId="166" fontId="94" fillId="2" borderId="41" xfId="2221" applyNumberFormat="1" applyFont="1" applyFill="1" applyBorder="1" applyAlignment="1">
      <alignment horizontal="right" indent="1"/>
    </xf>
    <xf numFmtId="9" fontId="94" fillId="2" borderId="41" xfId="2222" applyFont="1" applyFill="1" applyBorder="1" applyAlignment="1">
      <alignment horizontal="right" indent="1"/>
    </xf>
    <xf numFmtId="0" fontId="94" fillId="2" borderId="41" xfId="2221" applyFont="1" applyFill="1" applyBorder="1" applyAlignment="1">
      <alignment horizontal="left" indent="1"/>
    </xf>
    <xf numFmtId="0" fontId="98" fillId="2" borderId="42" xfId="2221" applyFont="1" applyFill="1" applyBorder="1" applyAlignment="1">
      <alignment horizontal="left" indent="1"/>
    </xf>
    <xf numFmtId="3" fontId="94" fillId="2" borderId="42" xfId="2221" applyNumberFormat="1" applyFont="1" applyFill="1" applyBorder="1" applyAlignment="1">
      <alignment horizontal="right" indent="1"/>
    </xf>
    <xf numFmtId="166" fontId="94" fillId="2" borderId="42" xfId="2221" applyNumberFormat="1" applyFont="1" applyFill="1" applyBorder="1" applyAlignment="1">
      <alignment horizontal="right" indent="1"/>
    </xf>
    <xf numFmtId="9" fontId="94" fillId="2" borderId="42" xfId="2222" applyFont="1" applyFill="1" applyBorder="1" applyAlignment="1">
      <alignment horizontal="right" indent="1"/>
    </xf>
    <xf numFmtId="0" fontId="94" fillId="2" borderId="42" xfId="2221" applyFont="1" applyFill="1" applyBorder="1" applyAlignment="1">
      <alignment horizontal="left" indent="1"/>
    </xf>
    <xf numFmtId="0" fontId="98" fillId="2" borderId="30" xfId="2221" applyFont="1" applyFill="1" applyBorder="1" applyAlignment="1">
      <alignment horizontal="left" indent="1"/>
    </xf>
    <xf numFmtId="3" fontId="94" fillId="2" borderId="30" xfId="2221" applyNumberFormat="1" applyFont="1" applyFill="1" applyBorder="1" applyAlignment="1">
      <alignment horizontal="right" indent="1"/>
    </xf>
    <xf numFmtId="3" fontId="94" fillId="2" borderId="20" xfId="2221" applyNumberFormat="1" applyFont="1" applyFill="1" applyBorder="1" applyAlignment="1">
      <alignment horizontal="right" indent="1"/>
    </xf>
    <xf numFmtId="166" fontId="94" fillId="2" borderId="20" xfId="2221" applyNumberFormat="1" applyFont="1" applyFill="1" applyBorder="1" applyAlignment="1">
      <alignment horizontal="right" indent="1"/>
    </xf>
    <xf numFmtId="9" fontId="94" fillId="2" borderId="20" xfId="2222" applyFont="1" applyFill="1" applyBorder="1" applyAlignment="1">
      <alignment horizontal="right" indent="1"/>
    </xf>
    <xf numFmtId="166" fontId="94" fillId="2" borderId="30" xfId="2221" applyNumberFormat="1" applyFont="1" applyFill="1" applyBorder="1" applyAlignment="1">
      <alignment horizontal="left" indent="1"/>
    </xf>
    <xf numFmtId="0" fontId="98" fillId="2" borderId="21" xfId="2221" applyFont="1" applyFill="1" applyBorder="1" applyAlignment="1">
      <alignment horizontal="left" indent="1"/>
    </xf>
    <xf numFmtId="0" fontId="97" fillId="2" borderId="42" xfId="2221" applyFont="1" applyFill="1" applyBorder="1" applyAlignment="1">
      <alignment horizontal="left" indent="1"/>
    </xf>
    <xf numFmtId="3" fontId="93" fillId="2" borderId="42" xfId="2221" applyNumberFormat="1" applyFont="1" applyFill="1" applyBorder="1" applyAlignment="1">
      <alignment horizontal="right" indent="1"/>
    </xf>
    <xf numFmtId="197" fontId="93" fillId="2" borderId="16" xfId="2221" applyNumberFormat="1" applyFont="1" applyFill="1" applyBorder="1" applyAlignment="1">
      <alignment horizontal="right" indent="1"/>
    </xf>
    <xf numFmtId="0" fontId="93" fillId="2" borderId="20" xfId="2221" applyFont="1" applyFill="1" applyBorder="1" applyAlignment="1">
      <alignment horizontal="center"/>
    </xf>
    <xf numFmtId="0" fontId="97" fillId="2" borderId="21" xfId="2221" applyFont="1" applyFill="1" applyBorder="1" applyAlignment="1">
      <alignment horizontal="left" indent="1"/>
    </xf>
    <xf numFmtId="3" fontId="94" fillId="2" borderId="12" xfId="2221" applyNumberFormat="1" applyFont="1" applyFill="1" applyBorder="1" applyAlignment="1">
      <alignment horizontal="right" indent="1"/>
    </xf>
    <xf numFmtId="166" fontId="94" fillId="2" borderId="12" xfId="2221" applyNumberFormat="1" applyFont="1" applyFill="1" applyBorder="1" applyAlignment="1">
      <alignment horizontal="right" indent="1"/>
    </xf>
    <xf numFmtId="9" fontId="94" fillId="2" borderId="12" xfId="2222" applyFont="1" applyFill="1" applyBorder="1" applyAlignment="1">
      <alignment horizontal="right" indent="1"/>
    </xf>
    <xf numFmtId="166" fontId="94" fillId="2" borderId="41" xfId="2221" applyNumberFormat="1" applyFont="1" applyFill="1" applyBorder="1" applyAlignment="1">
      <alignment horizontal="left" indent="1"/>
    </xf>
    <xf numFmtId="0" fontId="98" fillId="2" borderId="13" xfId="2221" applyFont="1" applyFill="1" applyBorder="1" applyAlignment="1">
      <alignment horizontal="left" indent="1"/>
    </xf>
    <xf numFmtId="0" fontId="98" fillId="2" borderId="16" xfId="2221" applyFont="1" applyFill="1" applyBorder="1" applyAlignment="1">
      <alignment horizontal="left" indent="1"/>
    </xf>
    <xf numFmtId="3" fontId="94" fillId="2" borderId="16" xfId="2221" applyNumberFormat="1" applyFont="1" applyFill="1" applyBorder="1" applyAlignment="1">
      <alignment horizontal="right" indent="1"/>
    </xf>
    <xf numFmtId="166" fontId="94" fillId="2" borderId="16" xfId="2221" applyNumberFormat="1" applyFont="1" applyFill="1" applyBorder="1" applyAlignment="1">
      <alignment horizontal="right" indent="1"/>
    </xf>
    <xf numFmtId="9" fontId="94" fillId="2" borderId="16" xfId="2222" applyFont="1" applyFill="1" applyBorder="1" applyAlignment="1">
      <alignment horizontal="right" indent="1"/>
    </xf>
    <xf numFmtId="166" fontId="94" fillId="2" borderId="42" xfId="2221" applyNumberFormat="1" applyFont="1" applyFill="1" applyBorder="1" applyAlignment="1">
      <alignment horizontal="left" indent="1"/>
    </xf>
    <xf numFmtId="0" fontId="98" fillId="2" borderId="19" xfId="2221" applyFont="1" applyFill="1" applyBorder="1" applyAlignment="1">
      <alignment horizontal="left" indent="1"/>
    </xf>
    <xf numFmtId="0" fontId="97" fillId="2" borderId="22" xfId="2221" applyFont="1" applyFill="1" applyBorder="1" applyAlignment="1">
      <alignment horizontal="left" indent="1"/>
    </xf>
    <xf numFmtId="3" fontId="97" fillId="2" borderId="22" xfId="2221" applyNumberFormat="1" applyFont="1" applyFill="1" applyBorder="1" applyAlignment="1">
      <alignment horizontal="right" indent="1"/>
    </xf>
    <xf numFmtId="197" fontId="97" fillId="2" borderId="22" xfId="2221" applyNumberFormat="1" applyFont="1" applyFill="1" applyBorder="1" applyAlignment="1">
      <alignment horizontal="right" indent="1"/>
    </xf>
    <xf numFmtId="197" fontId="97" fillId="2" borderId="20" xfId="2221" applyNumberFormat="1" applyFont="1" applyFill="1" applyBorder="1" applyAlignment="1">
      <alignment horizontal="right" indent="1"/>
    </xf>
    <xf numFmtId="166" fontId="93" fillId="2" borderId="30" xfId="2221" applyNumberFormat="1" applyFont="1" applyFill="1" applyBorder="1" applyAlignment="1">
      <alignment horizontal="right" indent="1"/>
    </xf>
    <xf numFmtId="0" fontId="97" fillId="2" borderId="21" xfId="2221" applyFont="1" applyFill="1" applyBorder="1"/>
    <xf numFmtId="0" fontId="3" fillId="2" borderId="12" xfId="371" applyFont="1" applyFill="1" applyBorder="1" applyAlignment="1">
      <alignment horizontal="left" indent="1"/>
    </xf>
    <xf numFmtId="0" fontId="3" fillId="2" borderId="18" xfId="371" applyFont="1" applyFill="1" applyBorder="1"/>
    <xf numFmtId="2" fontId="3" fillId="2" borderId="12" xfId="371" applyNumberFormat="1" applyFont="1" applyFill="1" applyBorder="1" applyAlignment="1">
      <alignment horizontal="right" indent="1"/>
    </xf>
    <xf numFmtId="2" fontId="3" fillId="2" borderId="18" xfId="371" applyNumberFormat="1" applyFont="1" applyFill="1" applyBorder="1" applyAlignment="1">
      <alignment horizontal="right" indent="1"/>
    </xf>
    <xf numFmtId="2" fontId="3" fillId="2" borderId="13" xfId="371" applyNumberFormat="1" applyFont="1" applyFill="1" applyBorder="1" applyAlignment="1">
      <alignment horizontal="right" indent="1"/>
    </xf>
    <xf numFmtId="0" fontId="3" fillId="2" borderId="16" xfId="371" applyFont="1" applyFill="1" applyBorder="1" applyAlignment="1">
      <alignment horizontal="left" indent="1"/>
    </xf>
    <xf numFmtId="0" fontId="3" fillId="2" borderId="0" xfId="371" applyFont="1" applyFill="1"/>
    <xf numFmtId="2" fontId="3" fillId="2" borderId="16" xfId="371" applyNumberFormat="1" applyFont="1" applyFill="1" applyBorder="1" applyAlignment="1">
      <alignment horizontal="right" indent="1"/>
    </xf>
    <xf numFmtId="2" fontId="3" fillId="2" borderId="0" xfId="371" applyNumberFormat="1" applyFont="1" applyFill="1" applyAlignment="1">
      <alignment horizontal="right" indent="1"/>
    </xf>
    <xf numFmtId="2" fontId="3" fillId="2" borderId="19" xfId="371" applyNumberFormat="1" applyFont="1" applyFill="1" applyBorder="1" applyAlignment="1">
      <alignment horizontal="right" indent="1"/>
    </xf>
    <xf numFmtId="2" fontId="3" fillId="2" borderId="20" xfId="371" applyNumberFormat="1" applyFont="1" applyFill="1" applyBorder="1" applyAlignment="1">
      <alignment horizontal="right" indent="1"/>
    </xf>
    <xf numFmtId="2" fontId="3" fillId="2" borderId="5" xfId="371" applyNumberFormat="1" applyFont="1" applyFill="1" applyBorder="1" applyAlignment="1">
      <alignment horizontal="right" indent="1"/>
    </xf>
    <xf numFmtId="2" fontId="3" fillId="2" borderId="21" xfId="371" applyNumberFormat="1" applyFont="1" applyFill="1" applyBorder="1" applyAlignment="1">
      <alignment horizontal="right" indent="1"/>
    </xf>
    <xf numFmtId="0" fontId="13" fillId="2" borderId="17" xfId="53" applyFont="1" applyFill="1" applyBorder="1" applyAlignment="1">
      <alignment horizontal="center" vertical="top" wrapText="1"/>
    </xf>
    <xf numFmtId="0" fontId="13" fillId="2" borderId="14" xfId="53" applyFont="1" applyFill="1" applyBorder="1" applyAlignment="1">
      <alignment horizontal="center" vertical="top" wrapText="1"/>
    </xf>
    <xf numFmtId="0" fontId="13" fillId="2" borderId="15" xfId="53" applyFont="1" applyFill="1" applyBorder="1" applyAlignment="1">
      <alignment horizontal="center" vertical="top" wrapText="1"/>
    </xf>
    <xf numFmtId="0" fontId="36" fillId="2" borderId="17" xfId="53" applyFill="1" applyBorder="1" applyAlignment="1">
      <alignment horizontal="center"/>
    </xf>
    <xf numFmtId="0" fontId="36" fillId="2" borderId="15" xfId="53" applyFill="1" applyBorder="1" applyAlignment="1">
      <alignment horizontal="center"/>
    </xf>
    <xf numFmtId="0" fontId="98" fillId="2" borderId="15" xfId="437" applyFont="1" applyFill="1" applyBorder="1" applyAlignment="1">
      <alignment horizontal="center"/>
    </xf>
    <xf numFmtId="0" fontId="98" fillId="2" borderId="12" xfId="53" applyFont="1" applyFill="1" applyBorder="1" applyAlignment="1">
      <alignment horizontal="center"/>
    </xf>
    <xf numFmtId="166" fontId="0" fillId="2" borderId="16" xfId="0" applyNumberFormat="1" applyFill="1" applyBorder="1" applyAlignment="1">
      <alignment horizontal="left" indent="1"/>
    </xf>
    <xf numFmtId="166" fontId="0" fillId="2" borderId="20" xfId="0" applyNumberFormat="1" applyFill="1" applyBorder="1" applyAlignment="1">
      <alignment horizontal="left" indent="1"/>
    </xf>
    <xf numFmtId="9" fontId="98" fillId="2" borderId="16" xfId="53" quotePrefix="1" applyNumberFormat="1" applyFont="1" applyFill="1" applyBorder="1" applyAlignment="1">
      <alignment horizontal="right" indent="1"/>
    </xf>
    <xf numFmtId="166" fontId="97" fillId="2" borderId="12" xfId="53" applyNumberFormat="1" applyFont="1" applyFill="1" applyBorder="1" applyAlignment="1">
      <alignment horizontal="right" indent="1"/>
    </xf>
    <xf numFmtId="0" fontId="36" fillId="2" borderId="30" xfId="53" applyFill="1" applyBorder="1"/>
    <xf numFmtId="0" fontId="36" fillId="2" borderId="41" xfId="53" applyFill="1" applyBorder="1" applyAlignment="1">
      <alignment horizontal="center"/>
    </xf>
    <xf numFmtId="0" fontId="36" fillId="2" borderId="12" xfId="53" applyFill="1" applyBorder="1" applyAlignment="1">
      <alignment horizontal="left" vertical="center" indent="1"/>
    </xf>
    <xf numFmtId="0" fontId="36" fillId="2" borderId="12" xfId="53" applyFill="1" applyBorder="1" applyAlignment="1">
      <alignment horizontal="left" wrapText="1" indent="1"/>
    </xf>
    <xf numFmtId="0" fontId="36" fillId="2" borderId="41" xfId="53" applyFill="1" applyBorder="1" applyAlignment="1">
      <alignment horizontal="left" vertical="center" wrapText="1" indent="1"/>
    </xf>
    <xf numFmtId="0" fontId="36" fillId="2" borderId="13" xfId="53" applyFill="1" applyBorder="1" applyAlignment="1">
      <alignment horizontal="left" indent="1"/>
    </xf>
    <xf numFmtId="0" fontId="36" fillId="2" borderId="17" xfId="53" applyFill="1" applyBorder="1" applyAlignment="1">
      <alignment horizontal="left" vertical="center" indent="1"/>
    </xf>
    <xf numFmtId="0" fontId="36" fillId="2" borderId="17" xfId="53" applyFill="1" applyBorder="1" applyAlignment="1">
      <alignment horizontal="left" wrapText="1" indent="1"/>
    </xf>
    <xf numFmtId="0" fontId="36" fillId="2" borderId="22" xfId="53" applyFill="1" applyBorder="1" applyAlignment="1">
      <alignment horizontal="left" indent="1"/>
    </xf>
    <xf numFmtId="49" fontId="36" fillId="2" borderId="12" xfId="53" applyNumberFormat="1" applyFill="1" applyBorder="1" applyAlignment="1">
      <alignment horizontal="left" indent="1"/>
    </xf>
    <xf numFmtId="49" fontId="36" fillId="2" borderId="12" xfId="53" applyNumberFormat="1" applyFill="1" applyBorder="1" applyAlignment="1">
      <alignment horizontal="left" vertical="center" indent="1"/>
    </xf>
    <xf numFmtId="49" fontId="36" fillId="2" borderId="41" xfId="53" applyNumberFormat="1" applyFill="1" applyBorder="1" applyAlignment="1">
      <alignment horizontal="left" wrapText="1" indent="1"/>
    </xf>
    <xf numFmtId="49" fontId="36" fillId="2" borderId="17" xfId="53" applyNumberFormat="1" applyFill="1" applyBorder="1" applyAlignment="1">
      <alignment horizontal="left" vertical="center" indent="1"/>
    </xf>
    <xf numFmtId="49" fontId="36" fillId="2" borderId="22" xfId="53" applyNumberFormat="1" applyFill="1" applyBorder="1" applyAlignment="1">
      <alignment horizontal="left" indent="1"/>
    </xf>
    <xf numFmtId="0" fontId="98" fillId="2" borderId="0" xfId="437" applyFont="1" applyFill="1" applyAlignment="1">
      <alignment horizontal="center"/>
    </xf>
    <xf numFmtId="0" fontId="98" fillId="2" borderId="42" xfId="437" applyFont="1" applyFill="1" applyBorder="1" applyAlignment="1">
      <alignment horizontal="center" vertical="top"/>
    </xf>
    <xf numFmtId="3" fontId="98" fillId="2" borderId="18" xfId="437" applyNumberFormat="1" applyFont="1" applyFill="1" applyBorder="1" applyAlignment="1">
      <alignment horizontal="right" indent="1"/>
    </xf>
    <xf numFmtId="197" fontId="98" fillId="2" borderId="13" xfId="437" applyNumberFormat="1" applyFont="1" applyFill="1" applyBorder="1" applyAlignment="1">
      <alignment horizontal="right" indent="1"/>
    </xf>
    <xf numFmtId="3" fontId="98" fillId="2" borderId="0" xfId="437" applyNumberFormat="1" applyFont="1" applyFill="1" applyAlignment="1">
      <alignment horizontal="right" indent="1"/>
    </xf>
    <xf numFmtId="197" fontId="98" fillId="2" borderId="19" xfId="437" applyNumberFormat="1" applyFont="1" applyFill="1" applyBorder="1" applyAlignment="1">
      <alignment horizontal="right" indent="1"/>
    </xf>
    <xf numFmtId="3" fontId="98" fillId="2" borderId="5" xfId="437" applyNumberFormat="1" applyFont="1" applyFill="1" applyBorder="1" applyAlignment="1">
      <alignment horizontal="right" indent="1"/>
    </xf>
    <xf numFmtId="4" fontId="98" fillId="2" borderId="30" xfId="437" applyNumberFormat="1" applyFont="1" applyFill="1" applyBorder="1" applyAlignment="1">
      <alignment horizontal="right" indent="1"/>
    </xf>
    <xf numFmtId="197" fontId="98" fillId="2" borderId="21" xfId="437" applyNumberFormat="1" applyFont="1" applyFill="1" applyBorder="1" applyAlignment="1">
      <alignment horizontal="right" indent="1"/>
    </xf>
    <xf numFmtId="3" fontId="98" fillId="2" borderId="14" xfId="437" applyNumberFormat="1" applyFont="1" applyFill="1" applyBorder="1" applyAlignment="1">
      <alignment horizontal="right" indent="1"/>
    </xf>
    <xf numFmtId="197" fontId="98" fillId="2" borderId="30" xfId="437" applyNumberFormat="1" applyFont="1" applyFill="1" applyBorder="1" applyAlignment="1">
      <alignment horizontal="right" indent="1"/>
    </xf>
    <xf numFmtId="0" fontId="13" fillId="2" borderId="17" xfId="53" applyFont="1" applyFill="1" applyBorder="1" applyAlignment="1">
      <alignment vertical="top" wrapText="1"/>
    </xf>
    <xf numFmtId="49" fontId="13" fillId="2" borderId="20" xfId="53" applyNumberFormat="1" applyFont="1" applyFill="1" applyBorder="1" applyAlignment="1">
      <alignment horizontal="center"/>
    </xf>
    <xf numFmtId="49" fontId="13" fillId="2" borderId="21" xfId="53" applyNumberFormat="1" applyFont="1" applyFill="1" applyBorder="1" applyAlignment="1">
      <alignment horizontal="center"/>
    </xf>
    <xf numFmtId="0" fontId="13" fillId="2" borderId="5" xfId="53" applyFont="1" applyFill="1" applyBorder="1" applyAlignment="1">
      <alignment horizontal="center"/>
    </xf>
    <xf numFmtId="0" fontId="13" fillId="2" borderId="21" xfId="53" applyFont="1" applyFill="1" applyBorder="1" applyAlignment="1">
      <alignment horizontal="center"/>
    </xf>
    <xf numFmtId="0" fontId="21" fillId="2" borderId="17" xfId="53" applyFont="1" applyFill="1" applyBorder="1" applyAlignment="1">
      <alignment horizontal="left" indent="1"/>
    </xf>
    <xf numFmtId="1" fontId="21" fillId="2" borderId="17" xfId="53" applyNumberFormat="1" applyFont="1" applyFill="1" applyBorder="1" applyAlignment="1">
      <alignment horizontal="right" indent="1"/>
    </xf>
    <xf numFmtId="1" fontId="21" fillId="2" borderId="21" xfId="53" applyNumberFormat="1" applyFont="1" applyFill="1" applyBorder="1" applyAlignment="1">
      <alignment horizontal="right" indent="1"/>
    </xf>
    <xf numFmtId="166" fontId="21" fillId="2" borderId="14" xfId="53" applyNumberFormat="1" applyFont="1" applyFill="1" applyBorder="1" applyAlignment="1">
      <alignment horizontal="right" indent="1"/>
    </xf>
    <xf numFmtId="166" fontId="21" fillId="2" borderId="15" xfId="53" applyNumberFormat="1" applyFont="1" applyFill="1" applyBorder="1" applyAlignment="1">
      <alignment horizontal="right" indent="1"/>
    </xf>
    <xf numFmtId="0" fontId="36" fillId="0" borderId="0" xfId="53" applyFill="1" applyAlignment="1">
      <alignment vertical="center"/>
    </xf>
    <xf numFmtId="0" fontId="0" fillId="0" borderId="20" xfId="0" applyFill="1" applyBorder="1" applyAlignment="1">
      <alignment horizontal="left" indent="1"/>
    </xf>
    <xf numFmtId="1" fontId="0" fillId="0" borderId="30" xfId="0" applyNumberFormat="1" applyFill="1" applyBorder="1" applyAlignment="1">
      <alignment horizontal="right" indent="1"/>
    </xf>
    <xf numFmtId="9" fontId="0" fillId="0" borderId="30" xfId="433" applyFont="1" applyFill="1" applyBorder="1" applyAlignment="1">
      <alignment horizontal="right" indent="1"/>
    </xf>
    <xf numFmtId="0" fontId="13" fillId="2" borderId="41" xfId="360" applyFont="1" applyFill="1" applyBorder="1" applyAlignment="1">
      <alignment horizontal="center"/>
    </xf>
    <xf numFmtId="166" fontId="13" fillId="2" borderId="41" xfId="360" applyNumberFormat="1" applyFont="1" applyFill="1" applyBorder="1" applyAlignment="1">
      <alignment horizontal="right" indent="1"/>
    </xf>
    <xf numFmtId="166" fontId="13" fillId="2" borderId="42" xfId="360" applyNumberFormat="1" applyFont="1" applyFill="1" applyBorder="1" applyAlignment="1">
      <alignment horizontal="right" indent="1"/>
    </xf>
    <xf numFmtId="0" fontId="13" fillId="0" borderId="16" xfId="360" applyFont="1" applyFill="1" applyBorder="1" applyAlignment="1">
      <alignment horizontal="left" indent="2"/>
    </xf>
    <xf numFmtId="166" fontId="13" fillId="0" borderId="42" xfId="360" applyNumberFormat="1" applyFont="1" applyFill="1" applyBorder="1" applyAlignment="1">
      <alignment horizontal="right" indent="1"/>
    </xf>
    <xf numFmtId="0" fontId="13" fillId="2" borderId="20" xfId="360" applyFont="1" applyFill="1" applyBorder="1" applyAlignment="1">
      <alignment horizontal="left" indent="2"/>
    </xf>
    <xf numFmtId="166" fontId="13" fillId="2" borderId="30" xfId="360" applyNumberFormat="1" applyFont="1" applyFill="1" applyBorder="1" applyAlignment="1">
      <alignment horizontal="right" indent="1"/>
    </xf>
    <xf numFmtId="0" fontId="13" fillId="2" borderId="22" xfId="360" applyFont="1" applyFill="1" applyBorder="1"/>
    <xf numFmtId="1" fontId="0" fillId="2" borderId="16" xfId="0" applyNumberFormat="1" applyFill="1" applyBorder="1" applyAlignment="1">
      <alignment horizontal="left" indent="1"/>
    </xf>
    <xf numFmtId="1" fontId="0" fillId="2" borderId="20" xfId="0" applyNumberFormat="1" applyFill="1" applyBorder="1" applyAlignment="1">
      <alignment horizontal="left" indent="1"/>
    </xf>
    <xf numFmtId="9" fontId="0" fillId="2" borderId="5" xfId="427" applyFont="1" applyFill="1" applyBorder="1" applyAlignment="1">
      <alignment horizontal="right" indent="1"/>
    </xf>
    <xf numFmtId="9" fontId="0" fillId="2" borderId="21" xfId="427" applyFont="1" applyFill="1" applyBorder="1" applyAlignment="1">
      <alignment horizontal="right" indent="1"/>
    </xf>
    <xf numFmtId="0" fontId="0" fillId="2" borderId="20" xfId="0" applyFill="1" applyBorder="1" applyAlignment="1">
      <alignment horizontal="left" wrapText="1" indent="1"/>
    </xf>
    <xf numFmtId="9" fontId="0" fillId="2" borderId="20" xfId="427" applyFont="1" applyFill="1" applyBorder="1" applyAlignment="1">
      <alignment horizontal="right" wrapText="1" indent="1"/>
    </xf>
    <xf numFmtId="9" fontId="0" fillId="2" borderId="5" xfId="427" applyFont="1" applyFill="1" applyBorder="1" applyAlignment="1">
      <alignment horizontal="right" wrapText="1" indent="1"/>
    </xf>
    <xf numFmtId="9" fontId="0" fillId="2" borderId="21" xfId="427" applyFont="1" applyFill="1" applyBorder="1" applyAlignment="1">
      <alignment horizontal="right" wrapText="1" indent="1"/>
    </xf>
    <xf numFmtId="9" fontId="0" fillId="2" borderId="20" xfId="427" applyFont="1" applyFill="1" applyBorder="1" applyAlignment="1">
      <alignment horizontal="center"/>
    </xf>
    <xf numFmtId="9" fontId="0" fillId="2" borderId="21" xfId="427" applyFont="1" applyFill="1" applyBorder="1" applyAlignment="1">
      <alignment horizontal="center" wrapText="1"/>
    </xf>
    <xf numFmtId="198" fontId="98" fillId="2" borderId="21" xfId="370" applyNumberFormat="1" applyFont="1" applyFill="1" applyBorder="1" applyAlignment="1">
      <alignment horizontal="right" vertical="center"/>
    </xf>
    <xf numFmtId="0" fontId="0" fillId="2" borderId="5" xfId="2219" applyFont="1" applyFill="1" applyBorder="1" applyAlignment="1">
      <alignment horizontal="right" vertical="center" indent="2"/>
    </xf>
    <xf numFmtId="0" fontId="13" fillId="2" borderId="21" xfId="2219" applyFont="1" applyFill="1" applyBorder="1" applyAlignment="1">
      <alignment vertical="center"/>
    </xf>
    <xf numFmtId="3" fontId="13" fillId="2" borderId="0" xfId="2219" applyNumberFormat="1" applyFont="1" applyFill="1" applyBorder="1" applyAlignment="1">
      <alignment horizontal="right" vertical="center" indent="2"/>
    </xf>
    <xf numFmtId="0" fontId="13" fillId="2" borderId="0" xfId="2219" applyFont="1" applyFill="1" applyBorder="1" applyAlignment="1">
      <alignment horizontal="left" vertical="center" indent="1"/>
    </xf>
    <xf numFmtId="14" fontId="13" fillId="2" borderId="19" xfId="2219" applyNumberFormat="1" applyFont="1" applyFill="1" applyBorder="1" applyAlignment="1">
      <alignment horizontal="center" vertical="center"/>
    </xf>
    <xf numFmtId="14" fontId="13" fillId="2" borderId="21" xfId="2219" applyNumberFormat="1" applyFont="1" applyFill="1" applyBorder="1" applyAlignment="1">
      <alignment horizontal="center" vertical="center"/>
    </xf>
    <xf numFmtId="0" fontId="13" fillId="2" borderId="12" xfId="2219" applyFont="1" applyFill="1" applyBorder="1" applyAlignment="1">
      <alignment horizontal="center" vertical="center" wrapText="1"/>
    </xf>
    <xf numFmtId="0" fontId="36" fillId="0" borderId="0" xfId="53" applyAlignment="1">
      <alignment horizontal="center"/>
    </xf>
    <xf numFmtId="0" fontId="36" fillId="2" borderId="41" xfId="53" applyFill="1" applyBorder="1" applyAlignment="1">
      <alignment horizontal="center" vertical="center"/>
    </xf>
    <xf numFmtId="0" fontId="36" fillId="0" borderId="0" xfId="53" applyAlignment="1">
      <alignment horizontal="left" wrapText="1" indent="1"/>
    </xf>
    <xf numFmtId="0" fontId="36" fillId="2" borderId="22" xfId="53" applyFill="1" applyBorder="1" applyAlignment="1">
      <alignment horizontal="left" vertical="center" wrapText="1" indent="1"/>
    </xf>
    <xf numFmtId="0" fontId="36" fillId="0" borderId="0" xfId="53" applyAlignment="1">
      <alignment horizontal="left" indent="1"/>
    </xf>
    <xf numFmtId="49" fontId="36" fillId="2" borderId="12" xfId="53" applyNumberFormat="1" applyFill="1" applyBorder="1" applyAlignment="1">
      <alignment horizontal="center"/>
    </xf>
    <xf numFmtId="49" fontId="36" fillId="2" borderId="41" xfId="53" applyNumberFormat="1" applyFill="1" applyBorder="1" applyAlignment="1">
      <alignment horizontal="center" vertical="center"/>
    </xf>
    <xf numFmtId="49" fontId="36" fillId="2" borderId="13" xfId="53" applyNumberFormat="1" applyFill="1" applyBorder="1" applyAlignment="1">
      <alignment horizontal="left" wrapText="1" indent="1"/>
    </xf>
    <xf numFmtId="49" fontId="36" fillId="2" borderId="22" xfId="53" applyNumberFormat="1" applyFill="1" applyBorder="1" applyAlignment="1">
      <alignment horizontal="center" vertical="center"/>
    </xf>
    <xf numFmtId="49" fontId="36" fillId="2" borderId="15" xfId="53" applyNumberFormat="1" applyFill="1" applyBorder="1" applyAlignment="1">
      <alignment horizontal="center"/>
    </xf>
    <xf numFmtId="3" fontId="98" fillId="2" borderId="17" xfId="53" applyNumberFormat="1" applyFont="1" applyFill="1" applyBorder="1" applyAlignment="1">
      <alignment horizontal="right" indent="1"/>
    </xf>
    <xf numFmtId="3" fontId="98" fillId="2" borderId="15" xfId="53" applyNumberFormat="1" applyFont="1" applyFill="1" applyBorder="1" applyAlignment="1">
      <alignment horizontal="right" indent="1"/>
    </xf>
    <xf numFmtId="3" fontId="98" fillId="2" borderId="14" xfId="53" applyNumberFormat="1" applyFont="1" applyFill="1" applyBorder="1" applyAlignment="1">
      <alignment horizontal="right" indent="1"/>
    </xf>
    <xf numFmtId="0" fontId="98" fillId="2" borderId="41" xfId="53" applyFont="1" applyFill="1" applyBorder="1" applyAlignment="1">
      <alignment horizontal="center"/>
    </xf>
    <xf numFmtId="9" fontId="98" fillId="2" borderId="42" xfId="53" quotePrefix="1" applyNumberFormat="1" applyFont="1" applyFill="1" applyBorder="1" applyAlignment="1">
      <alignment horizontal="right" indent="1"/>
    </xf>
    <xf numFmtId="1" fontId="98" fillId="2" borderId="42" xfId="53" applyNumberFormat="1" applyFont="1" applyFill="1" applyBorder="1" applyAlignment="1">
      <alignment horizontal="right" indent="1"/>
    </xf>
    <xf numFmtId="0" fontId="98" fillId="2" borderId="42" xfId="53" applyFont="1" applyFill="1" applyBorder="1" applyAlignment="1">
      <alignment horizontal="right" indent="1"/>
    </xf>
    <xf numFmtId="166" fontId="97" fillId="2" borderId="41" xfId="53" applyNumberFormat="1" applyFont="1" applyFill="1" applyBorder="1" applyAlignment="1">
      <alignment horizontal="right" indent="1"/>
    </xf>
    <xf numFmtId="3" fontId="3" fillId="2" borderId="12" xfId="371" applyNumberFormat="1" applyFont="1" applyFill="1" applyBorder="1" applyAlignment="1">
      <alignment horizontal="right" indent="1"/>
    </xf>
    <xf numFmtId="3" fontId="3" fillId="2" borderId="18" xfId="371" applyNumberFormat="1" applyFont="1" applyFill="1" applyBorder="1" applyAlignment="1">
      <alignment horizontal="right" indent="1"/>
    </xf>
    <xf numFmtId="3" fontId="3" fillId="2" borderId="13" xfId="371" applyNumberFormat="1" applyFont="1" applyFill="1" applyBorder="1" applyAlignment="1">
      <alignment horizontal="right" indent="1"/>
    </xf>
    <xf numFmtId="3" fontId="3" fillId="2" borderId="16" xfId="371" applyNumberFormat="1" applyFont="1" applyFill="1" applyBorder="1" applyAlignment="1">
      <alignment horizontal="right" indent="1"/>
    </xf>
    <xf numFmtId="3" fontId="3" fillId="2" borderId="0" xfId="371" applyNumberFormat="1" applyFont="1" applyFill="1" applyAlignment="1">
      <alignment horizontal="right" indent="1"/>
    </xf>
    <xf numFmtId="3" fontId="3" fillId="2" borderId="19" xfId="371" applyNumberFormat="1" applyFont="1" applyFill="1" applyBorder="1" applyAlignment="1">
      <alignment horizontal="right" indent="1"/>
    </xf>
    <xf numFmtId="3" fontId="3" fillId="2" borderId="20" xfId="371" applyNumberFormat="1" applyFont="1" applyFill="1" applyBorder="1" applyAlignment="1">
      <alignment horizontal="right" indent="1"/>
    </xf>
    <xf numFmtId="3" fontId="3" fillId="2" borderId="5" xfId="371" applyNumberFormat="1" applyFont="1" applyFill="1" applyBorder="1" applyAlignment="1">
      <alignment horizontal="right" indent="1"/>
    </xf>
    <xf numFmtId="3" fontId="3" fillId="2" borderId="21" xfId="371" applyNumberFormat="1" applyFont="1" applyFill="1" applyBorder="1" applyAlignment="1">
      <alignment horizontal="right" indent="1"/>
    </xf>
    <xf numFmtId="197" fontId="97" fillId="2" borderId="0" xfId="370" applyNumberFormat="1" applyFont="1" applyFill="1" applyBorder="1" applyAlignment="1">
      <alignment horizontal="right" vertical="center" indent="1"/>
    </xf>
    <xf numFmtId="197" fontId="98" fillId="2" borderId="0" xfId="370" applyNumberFormat="1" applyFont="1" applyFill="1" applyBorder="1" applyAlignment="1">
      <alignment horizontal="right" vertical="center" indent="1"/>
    </xf>
    <xf numFmtId="197" fontId="97" fillId="2" borderId="14" xfId="370" applyNumberFormat="1" applyFont="1" applyFill="1" applyBorder="1" applyAlignment="1">
      <alignment horizontal="right" vertical="center" indent="1"/>
    </xf>
    <xf numFmtId="0" fontId="98" fillId="2" borderId="15" xfId="53" applyFont="1" applyFill="1" applyBorder="1"/>
    <xf numFmtId="0" fontId="94" fillId="2" borderId="22" xfId="2221" applyFont="1" applyFill="1" applyBorder="1" applyAlignment="1">
      <alignment horizontal="left" vertical="center" wrapText="1" indent="1"/>
    </xf>
    <xf numFmtId="3" fontId="93" fillId="2" borderId="41" xfId="2221" applyNumberFormat="1" applyFont="1" applyFill="1" applyBorder="1" applyAlignment="1">
      <alignment horizontal="right" indent="1"/>
    </xf>
    <xf numFmtId="197" fontId="93" fillId="2" borderId="41" xfId="2221" applyNumberFormat="1" applyFont="1" applyFill="1" applyBorder="1" applyAlignment="1">
      <alignment horizontal="right" indent="1"/>
    </xf>
    <xf numFmtId="197" fontId="93" fillId="2" borderId="17" xfId="2221" applyNumberFormat="1" applyFont="1" applyFill="1" applyBorder="1" applyAlignment="1">
      <alignment horizontal="right" indent="1"/>
    </xf>
    <xf numFmtId="166" fontId="94" fillId="2" borderId="22" xfId="2221" applyNumberFormat="1" applyFont="1" applyFill="1" applyBorder="1" applyAlignment="1">
      <alignment horizontal="left" indent="1"/>
    </xf>
    <xf numFmtId="0" fontId="98" fillId="2" borderId="15" xfId="2221" applyFont="1" applyFill="1" applyBorder="1" applyAlignment="1">
      <alignment horizontal="left" indent="1"/>
    </xf>
    <xf numFmtId="0" fontId="98" fillId="2" borderId="22" xfId="53" applyFont="1" applyFill="1" applyBorder="1" applyAlignment="1">
      <alignment horizontal="left" indent="1"/>
    </xf>
    <xf numFmtId="0" fontId="98" fillId="2" borderId="14" xfId="53" applyFont="1" applyFill="1" applyBorder="1" applyAlignment="1">
      <alignment horizontal="center" vertical="top"/>
    </xf>
    <xf numFmtId="0" fontId="98" fillId="2" borderId="15" xfId="53" applyFont="1" applyFill="1" applyBorder="1" applyAlignment="1">
      <alignment horizontal="center" vertical="top" wrapText="1"/>
    </xf>
    <xf numFmtId="0" fontId="36" fillId="2" borderId="42" xfId="53" applyFill="1" applyBorder="1" applyAlignment="1">
      <alignment horizontal="center"/>
    </xf>
    <xf numFmtId="0" fontId="36" fillId="2" borderId="19" xfId="53" applyFill="1" applyBorder="1" applyAlignment="1">
      <alignment horizontal="center"/>
    </xf>
    <xf numFmtId="0" fontId="36" fillId="2" borderId="22" xfId="53" applyFill="1" applyBorder="1"/>
    <xf numFmtId="0" fontId="0" fillId="2" borderId="22" xfId="0" applyFill="1" applyBorder="1" applyAlignment="1"/>
    <xf numFmtId="0" fontId="21" fillId="2" borderId="14" xfId="0" applyFont="1" applyFill="1" applyBorder="1" applyAlignment="1">
      <alignment horizontal="center" vertical="top" wrapText="1"/>
    </xf>
    <xf numFmtId="0" fontId="21" fillId="2" borderId="15" xfId="0" applyFont="1" applyFill="1" applyBorder="1" applyAlignment="1">
      <alignment horizontal="center" vertical="top" wrapText="1"/>
    </xf>
    <xf numFmtId="0" fontId="11" fillId="0" borderId="0" xfId="0" applyFont="1" applyAlignment="1">
      <alignment horizontal="left" wrapText="1"/>
    </xf>
    <xf numFmtId="0" fontId="21" fillId="0" borderId="0" xfId="2219" applyFont="1" applyAlignment="1">
      <alignment vertical="center"/>
    </xf>
    <xf numFmtId="0" fontId="10" fillId="0" borderId="0" xfId="53" applyFont="1"/>
    <xf numFmtId="0" fontId="2" fillId="0" borderId="0" xfId="53" applyFont="1"/>
    <xf numFmtId="0" fontId="23" fillId="0" borderId="0" xfId="53" applyFont="1" applyAlignment="1">
      <alignment horizontal="left"/>
    </xf>
    <xf numFmtId="0" fontId="125" fillId="0" borderId="0" xfId="53" applyFont="1"/>
    <xf numFmtId="0" fontId="125" fillId="0" borderId="0" xfId="53" applyFont="1" applyAlignment="1">
      <alignment horizontal="left"/>
    </xf>
    <xf numFmtId="0" fontId="36" fillId="0" borderId="0" xfId="53" applyFill="1"/>
    <xf numFmtId="0" fontId="45" fillId="0" borderId="18" xfId="370" applyFont="1" applyFill="1" applyBorder="1" applyAlignment="1">
      <alignment horizontal="left" vertical="center" indent="1"/>
    </xf>
    <xf numFmtId="0" fontId="36" fillId="0" borderId="18" xfId="53" applyFill="1" applyBorder="1"/>
    <xf numFmtId="1" fontId="45" fillId="0" borderId="12" xfId="370" applyNumberFormat="1" applyFont="1" applyFill="1" applyBorder="1" applyAlignment="1">
      <alignment horizontal="right" vertical="center" indent="1"/>
    </xf>
    <xf numFmtId="0" fontId="36" fillId="0" borderId="0" xfId="53" applyFill="1" applyAlignment="1">
      <alignment horizontal="left"/>
    </xf>
    <xf numFmtId="0" fontId="95" fillId="68" borderId="16" xfId="429" applyFont="1" applyFill="1" applyBorder="1" applyAlignment="1">
      <alignment horizontal="center"/>
    </xf>
    <xf numFmtId="1" fontId="7" fillId="68" borderId="16" xfId="429" applyNumberFormat="1" applyFill="1" applyBorder="1" applyAlignment="1">
      <alignment horizontal="center"/>
    </xf>
    <xf numFmtId="3" fontId="7" fillId="68" borderId="42" xfId="429" applyNumberFormat="1" applyFill="1" applyBorder="1" applyAlignment="1">
      <alignment horizontal="right" indent="1"/>
    </xf>
    <xf numFmtId="166" fontId="7" fillId="68" borderId="19" xfId="429" applyNumberFormat="1" applyFill="1" applyBorder="1" applyAlignment="1">
      <alignment horizontal="center"/>
    </xf>
    <xf numFmtId="1" fontId="7" fillId="68" borderId="42" xfId="429" applyNumberFormat="1" applyFill="1" applyBorder="1" applyAlignment="1">
      <alignment horizontal="right" indent="1"/>
    </xf>
    <xf numFmtId="0" fontId="95" fillId="68" borderId="42" xfId="429" applyFont="1" applyFill="1" applyBorder="1" applyAlignment="1">
      <alignment horizontal="center"/>
    </xf>
    <xf numFmtId="1" fontId="7" fillId="68" borderId="0" xfId="429" applyNumberFormat="1" applyFill="1" applyAlignment="1">
      <alignment horizontal="center"/>
    </xf>
    <xf numFmtId="0" fontId="95" fillId="68" borderId="30" xfId="429" applyFont="1" applyFill="1" applyBorder="1" applyAlignment="1">
      <alignment horizontal="center"/>
    </xf>
    <xf numFmtId="1" fontId="7" fillId="68" borderId="5" xfId="429" applyNumberFormat="1" applyFill="1" applyBorder="1" applyAlignment="1">
      <alignment horizontal="center"/>
    </xf>
    <xf numFmtId="1" fontId="7" fillId="68" borderId="30" xfId="429" applyNumberFormat="1" applyFill="1" applyBorder="1" applyAlignment="1">
      <alignment horizontal="center"/>
    </xf>
    <xf numFmtId="166" fontId="7" fillId="68" borderId="30" xfId="429" applyNumberFormat="1" applyFill="1" applyBorder="1" applyAlignment="1">
      <alignment horizontal="center"/>
    </xf>
    <xf numFmtId="0" fontId="25" fillId="69" borderId="0" xfId="34" applyFill="1">
      <alignment vertical="center"/>
    </xf>
    <xf numFmtId="0" fontId="0" fillId="69" borderId="0" xfId="0" applyFill="1" applyAlignment="1">
      <alignment horizontal="center"/>
    </xf>
    <xf numFmtId="0" fontId="0" fillId="69" borderId="0" xfId="0" applyFill="1">
      <alignment horizontal="left" vertical="center"/>
    </xf>
    <xf numFmtId="0" fontId="25" fillId="69" borderId="0" xfId="34" applyFill="1" applyAlignment="1">
      <alignment horizontal="center" vertical="center"/>
    </xf>
    <xf numFmtId="0" fontId="126" fillId="0" borderId="0" xfId="2223" applyFont="1"/>
    <xf numFmtId="0" fontId="10" fillId="0" borderId="0" xfId="2223" applyFont="1"/>
    <xf numFmtId="0" fontId="1" fillId="0" borderId="0" xfId="2223"/>
    <xf numFmtId="0" fontId="10" fillId="0" borderId="0" xfId="2223" applyFont="1" applyAlignment="1">
      <alignment horizontal="center" wrapText="1"/>
    </xf>
    <xf numFmtId="0" fontId="10" fillId="2" borderId="12" xfId="2223" applyFont="1" applyFill="1" applyBorder="1" applyAlignment="1">
      <alignment horizontal="center" wrapText="1"/>
    </xf>
    <xf numFmtId="0" fontId="10" fillId="2" borderId="12" xfId="2223" applyFont="1" applyFill="1" applyBorder="1" applyAlignment="1">
      <alignment horizontal="center" vertical="center" wrapText="1"/>
    </xf>
    <xf numFmtId="0" fontId="10" fillId="2" borderId="41" xfId="2223" applyFont="1" applyFill="1" applyBorder="1" applyAlignment="1">
      <alignment horizontal="center" vertical="center" wrapText="1"/>
    </xf>
    <xf numFmtId="0" fontId="10" fillId="2" borderId="13" xfId="2223" applyFont="1" applyFill="1" applyBorder="1" applyAlignment="1">
      <alignment horizontal="center" vertical="center" wrapText="1"/>
    </xf>
    <xf numFmtId="0" fontId="1" fillId="0" borderId="0" xfId="2223" applyAlignment="1">
      <alignment horizontal="center" wrapText="1"/>
    </xf>
    <xf numFmtId="0" fontId="10" fillId="2" borderId="20" xfId="2223" applyFont="1" applyFill="1" applyBorder="1"/>
    <xf numFmtId="0" fontId="10" fillId="2" borderId="16" xfId="2223" applyFont="1" applyFill="1" applyBorder="1" applyAlignment="1">
      <alignment horizontal="left" indent="1"/>
    </xf>
    <xf numFmtId="1" fontId="10" fillId="2" borderId="16" xfId="2223" applyNumberFormat="1" applyFont="1" applyFill="1" applyBorder="1" applyAlignment="1">
      <alignment horizontal="right" indent="3"/>
    </xf>
    <xf numFmtId="1" fontId="10" fillId="2" borderId="42" xfId="2223" applyNumberFormat="1" applyFont="1" applyFill="1" applyBorder="1" applyAlignment="1">
      <alignment horizontal="right" indent="3"/>
    </xf>
    <xf numFmtId="166" fontId="10" fillId="2" borderId="19" xfId="2223" applyNumberFormat="1" applyFont="1" applyFill="1" applyBorder="1" applyAlignment="1">
      <alignment horizontal="right" indent="3"/>
    </xf>
    <xf numFmtId="0" fontId="10" fillId="2" borderId="20" xfId="2223" applyFont="1" applyFill="1" applyBorder="1" applyAlignment="1">
      <alignment horizontal="left" indent="1"/>
    </xf>
    <xf numFmtId="1" fontId="10" fillId="2" borderId="20" xfId="2223" applyNumberFormat="1" applyFont="1" applyFill="1" applyBorder="1" applyAlignment="1">
      <alignment horizontal="right" indent="3"/>
    </xf>
    <xf numFmtId="1" fontId="10" fillId="2" borderId="30" xfId="2223" applyNumberFormat="1" applyFont="1" applyFill="1" applyBorder="1" applyAlignment="1">
      <alignment horizontal="right" indent="3"/>
    </xf>
    <xf numFmtId="166" fontId="10" fillId="2" borderId="21" xfId="2223" applyNumberFormat="1" applyFont="1" applyFill="1" applyBorder="1" applyAlignment="1">
      <alignment horizontal="right" indent="3"/>
    </xf>
    <xf numFmtId="1" fontId="1" fillId="0" borderId="0" xfId="2223" applyNumberFormat="1" applyAlignment="1">
      <alignment horizontal="right" indent="1"/>
    </xf>
    <xf numFmtId="166" fontId="1" fillId="0" borderId="0" xfId="2223" applyNumberFormat="1" applyAlignment="1">
      <alignment horizontal="right" indent="1"/>
    </xf>
    <xf numFmtId="0" fontId="23" fillId="0" borderId="0" xfId="53" applyFont="1" applyAlignment="1">
      <alignment vertical="center"/>
    </xf>
    <xf numFmtId="0" fontId="13" fillId="2" borderId="12" xfId="53" applyFont="1" applyFill="1" applyBorder="1" applyAlignment="1">
      <alignment vertical="center"/>
    </xf>
    <xf numFmtId="0" fontId="13" fillId="2" borderId="16" xfId="53" applyFont="1" applyFill="1" applyBorder="1" applyAlignment="1">
      <alignment vertical="center"/>
    </xf>
    <xf numFmtId="0" fontId="13" fillId="2" borderId="0" xfId="53" applyFont="1" applyFill="1" applyAlignment="1">
      <alignment horizontal="center" vertical="center" wrapText="1"/>
    </xf>
    <xf numFmtId="0" fontId="13" fillId="2" borderId="16" xfId="53" applyFont="1" applyFill="1" applyBorder="1" applyAlignment="1">
      <alignment horizontal="center" vertical="center" wrapText="1"/>
    </xf>
    <xf numFmtId="0" fontId="13" fillId="2" borderId="19" xfId="53" applyFont="1" applyFill="1" applyBorder="1" applyAlignment="1">
      <alignment horizontal="center" vertical="center" wrapText="1"/>
    </xf>
    <xf numFmtId="0" fontId="13" fillId="2" borderId="16" xfId="53" applyFont="1" applyFill="1" applyBorder="1" applyAlignment="1">
      <alignment horizontal="left" vertical="center" indent="1"/>
    </xf>
    <xf numFmtId="3" fontId="13" fillId="2" borderId="0" xfId="53" applyNumberFormat="1" applyFont="1" applyFill="1" applyAlignment="1">
      <alignment horizontal="right" vertical="center" indent="1"/>
    </xf>
    <xf numFmtId="3" fontId="13" fillId="2" borderId="16" xfId="53" applyNumberFormat="1" applyFont="1" applyFill="1" applyBorder="1" applyAlignment="1">
      <alignment horizontal="right" vertical="center" indent="1"/>
    </xf>
    <xf numFmtId="3" fontId="13" fillId="2" borderId="19" xfId="53" applyNumberFormat="1" applyFont="1" applyFill="1" applyBorder="1" applyAlignment="1">
      <alignment horizontal="right" vertical="center" indent="1"/>
    </xf>
    <xf numFmtId="3" fontId="13" fillId="70" borderId="0" xfId="53" applyNumberFormat="1" applyFont="1" applyFill="1" applyAlignment="1">
      <alignment horizontal="right" vertical="center" indent="1"/>
    </xf>
    <xf numFmtId="3" fontId="13" fillId="70" borderId="16" xfId="53" applyNumberFormat="1" applyFont="1" applyFill="1" applyBorder="1" applyAlignment="1">
      <alignment horizontal="right" vertical="center" indent="1"/>
    </xf>
    <xf numFmtId="3" fontId="13" fillId="70" borderId="19" xfId="53" applyNumberFormat="1" applyFont="1" applyFill="1" applyBorder="1" applyAlignment="1">
      <alignment horizontal="right" vertical="center" indent="1"/>
    </xf>
    <xf numFmtId="0" fontId="13" fillId="2" borderId="20" xfId="53" applyFont="1" applyFill="1" applyBorder="1" applyAlignment="1">
      <alignment horizontal="left" vertical="center" indent="1"/>
    </xf>
    <xf numFmtId="3" fontId="13" fillId="70" borderId="5" xfId="53" applyNumberFormat="1" applyFont="1" applyFill="1" applyBorder="1" applyAlignment="1">
      <alignment horizontal="right" vertical="center" indent="1"/>
    </xf>
    <xf numFmtId="3" fontId="13" fillId="70" borderId="20" xfId="53" applyNumberFormat="1" applyFont="1" applyFill="1" applyBorder="1" applyAlignment="1">
      <alignment horizontal="right" vertical="center" indent="1"/>
    </xf>
    <xf numFmtId="3" fontId="13" fillId="70" borderId="21" xfId="53" applyNumberFormat="1" applyFont="1" applyFill="1" applyBorder="1" applyAlignment="1">
      <alignment horizontal="right" vertical="center" indent="1"/>
    </xf>
    <xf numFmtId="3" fontId="13" fillId="2" borderId="20" xfId="53" applyNumberFormat="1" applyFont="1" applyFill="1" applyBorder="1" applyAlignment="1">
      <alignment horizontal="right" vertical="center" indent="1"/>
    </xf>
    <xf numFmtId="3" fontId="13" fillId="2" borderId="5" xfId="53" applyNumberFormat="1" applyFont="1" applyFill="1" applyBorder="1" applyAlignment="1">
      <alignment horizontal="right" vertical="center" indent="1"/>
    </xf>
    <xf numFmtId="3" fontId="13" fillId="2" borderId="21" xfId="53" applyNumberFormat="1" applyFont="1" applyFill="1" applyBorder="1" applyAlignment="1">
      <alignment horizontal="right" vertical="center" indent="1"/>
    </xf>
    <xf numFmtId="0" fontId="13" fillId="0" borderId="0" xfId="53" applyFont="1" applyAlignment="1">
      <alignment horizontal="left" vertical="center" indent="1"/>
    </xf>
    <xf numFmtId="0" fontId="0" fillId="2" borderId="12" xfId="53" applyFont="1" applyFill="1" applyBorder="1" applyAlignment="1">
      <alignment horizontal="left" vertical="center" indent="1"/>
    </xf>
    <xf numFmtId="0" fontId="13" fillId="2" borderId="20" xfId="53" applyFont="1" applyFill="1" applyBorder="1" applyAlignment="1">
      <alignment vertical="center" wrapText="1"/>
    </xf>
    <xf numFmtId="0" fontId="13" fillId="2" borderId="5" xfId="53" applyFont="1" applyFill="1" applyBorder="1" applyAlignment="1">
      <alignment vertical="center"/>
    </xf>
    <xf numFmtId="0" fontId="13" fillId="2" borderId="21" xfId="53" applyFont="1" applyFill="1" applyBorder="1" applyAlignment="1">
      <alignment vertical="center" wrapText="1"/>
    </xf>
    <xf numFmtId="200" fontId="13" fillId="2" borderId="12" xfId="431" applyNumberFormat="1" applyFont="1" applyFill="1" applyBorder="1" applyAlignment="1">
      <alignment horizontal="right" vertical="center" indent="1"/>
    </xf>
    <xf numFmtId="200" fontId="13" fillId="2" borderId="18" xfId="431" applyNumberFormat="1" applyFont="1" applyFill="1" applyBorder="1" applyAlignment="1">
      <alignment horizontal="right" vertical="center" indent="1"/>
    </xf>
    <xf numFmtId="200" fontId="13" fillId="2" borderId="13" xfId="431" applyNumberFormat="1" applyFont="1" applyFill="1" applyBorder="1" applyAlignment="1">
      <alignment horizontal="right" vertical="center" indent="1"/>
    </xf>
    <xf numFmtId="200" fontId="13" fillId="2" borderId="16" xfId="431" applyNumberFormat="1" applyFont="1" applyFill="1" applyBorder="1" applyAlignment="1">
      <alignment horizontal="right" vertical="center" indent="1"/>
    </xf>
    <xf numFmtId="200" fontId="13" fillId="2" borderId="0" xfId="431" applyNumberFormat="1" applyFont="1" applyFill="1" applyBorder="1" applyAlignment="1">
      <alignment horizontal="right" vertical="center" indent="1"/>
    </xf>
    <xf numFmtId="200" fontId="13" fillId="2" borderId="19" xfId="431" applyNumberFormat="1" applyFont="1" applyFill="1" applyBorder="1" applyAlignment="1">
      <alignment horizontal="right" vertical="center" indent="1"/>
    </xf>
    <xf numFmtId="200" fontId="13" fillId="70" borderId="16" xfId="431" applyNumberFormat="1" applyFont="1" applyFill="1" applyBorder="1" applyAlignment="1">
      <alignment horizontal="right" vertical="center" indent="1"/>
    </xf>
    <xf numFmtId="200" fontId="13" fillId="70" borderId="0" xfId="431" applyNumberFormat="1" applyFont="1" applyFill="1" applyBorder="1" applyAlignment="1">
      <alignment horizontal="right" vertical="center" indent="1"/>
    </xf>
    <xf numFmtId="200" fontId="13" fillId="70" borderId="19" xfId="431" applyNumberFormat="1" applyFont="1" applyFill="1" applyBorder="1" applyAlignment="1">
      <alignment horizontal="right" vertical="center" indent="1"/>
    </xf>
    <xf numFmtId="200" fontId="13" fillId="70" borderId="20" xfId="431" applyNumberFormat="1" applyFont="1" applyFill="1" applyBorder="1" applyAlignment="1">
      <alignment horizontal="right" vertical="center" indent="1"/>
    </xf>
    <xf numFmtId="200" fontId="13" fillId="70" borderId="5" xfId="431" applyNumberFormat="1" applyFont="1" applyFill="1" applyBorder="1" applyAlignment="1">
      <alignment horizontal="right" vertical="center" indent="1"/>
    </xf>
    <xf numFmtId="200" fontId="13" fillId="70" borderId="21" xfId="431" applyNumberFormat="1" applyFont="1" applyFill="1" applyBorder="1" applyAlignment="1">
      <alignment horizontal="right" vertical="center" indent="1"/>
    </xf>
    <xf numFmtId="200" fontId="13" fillId="2" borderId="5" xfId="431" applyNumberFormat="1" applyFont="1" applyFill="1" applyBorder="1" applyAlignment="1">
      <alignment horizontal="right" vertical="center" indent="1"/>
    </xf>
    <xf numFmtId="200" fontId="13" fillId="2" borderId="21" xfId="431" applyNumberFormat="1" applyFont="1" applyFill="1" applyBorder="1" applyAlignment="1">
      <alignment horizontal="right" vertical="center" indent="1"/>
    </xf>
    <xf numFmtId="3" fontId="36" fillId="0" borderId="0" xfId="53" applyNumberFormat="1" applyAlignment="1">
      <alignment horizontal="right" vertical="center" indent="1"/>
    </xf>
    <xf numFmtId="0" fontId="13" fillId="2" borderId="17" xfId="53" applyFont="1" applyFill="1" applyBorder="1" applyAlignment="1">
      <alignment horizontal="left" vertical="center" indent="1"/>
    </xf>
    <xf numFmtId="0" fontId="13" fillId="2" borderId="14" xfId="53" applyFont="1" applyFill="1" applyBorder="1" applyAlignment="1">
      <alignment horizontal="right" vertical="center" wrapText="1" indent="1"/>
    </xf>
    <xf numFmtId="0" fontId="13" fillId="2" borderId="15" xfId="53" applyFont="1" applyFill="1" applyBorder="1" applyAlignment="1">
      <alignment horizontal="right" vertical="center" wrapText="1" indent="1"/>
    </xf>
    <xf numFmtId="197" fontId="13" fillId="2" borderId="16" xfId="53" applyNumberFormat="1" applyFont="1" applyFill="1" applyBorder="1" applyAlignment="1">
      <alignment horizontal="right" vertical="center" indent="1"/>
    </xf>
    <xf numFmtId="197" fontId="13" fillId="2" borderId="0" xfId="53" applyNumberFormat="1" applyFont="1" applyFill="1" applyAlignment="1">
      <alignment horizontal="right" vertical="center" indent="1"/>
    </xf>
    <xf numFmtId="197" fontId="13" fillId="2" borderId="19" xfId="53" applyNumberFormat="1" applyFont="1" applyFill="1" applyBorder="1" applyAlignment="1">
      <alignment horizontal="right" vertical="center" indent="1"/>
    </xf>
    <xf numFmtId="197" fontId="13" fillId="70" borderId="16" xfId="53" applyNumberFormat="1" applyFont="1" applyFill="1" applyBorder="1" applyAlignment="1">
      <alignment horizontal="right" vertical="center" indent="1"/>
    </xf>
    <xf numFmtId="197" fontId="13" fillId="70" borderId="0" xfId="53" applyNumberFormat="1" applyFont="1" applyFill="1" applyAlignment="1">
      <alignment horizontal="right" vertical="center" indent="1"/>
    </xf>
    <xf numFmtId="197" fontId="13" fillId="70" borderId="20" xfId="53" applyNumberFormat="1" applyFont="1" applyFill="1" applyBorder="1" applyAlignment="1">
      <alignment horizontal="right" vertical="center" indent="1"/>
    </xf>
    <xf numFmtId="197" fontId="13" fillId="70" borderId="5" xfId="53" applyNumberFormat="1" applyFont="1" applyFill="1" applyBorder="1" applyAlignment="1">
      <alignment horizontal="right" vertical="center" indent="1"/>
    </xf>
    <xf numFmtId="197" fontId="13" fillId="2" borderId="21" xfId="53" applyNumberFormat="1" applyFont="1" applyFill="1" applyBorder="1" applyAlignment="1">
      <alignment horizontal="right" vertical="center" indent="1"/>
    </xf>
    <xf numFmtId="0" fontId="23" fillId="0" borderId="0" xfId="53" applyFont="1" applyAlignment="1">
      <alignment vertical="top"/>
    </xf>
    <xf numFmtId="0" fontId="13" fillId="0" borderId="0" xfId="53" applyFont="1" applyAlignment="1">
      <alignment vertical="top"/>
    </xf>
    <xf numFmtId="0" fontId="36" fillId="0" borderId="0" xfId="53" applyAlignment="1">
      <alignment vertical="top"/>
    </xf>
    <xf numFmtId="0" fontId="13" fillId="2" borderId="17" xfId="53" applyFont="1" applyFill="1" applyBorder="1" applyAlignment="1">
      <alignment vertical="top"/>
    </xf>
    <xf numFmtId="0" fontId="13" fillId="2" borderId="14" xfId="53" applyFont="1" applyFill="1" applyBorder="1" applyAlignment="1">
      <alignment horizontal="right" vertical="top" wrapText="1" indent="1"/>
    </xf>
    <xf numFmtId="0" fontId="13" fillId="2" borderId="15" xfId="53" applyFont="1" applyFill="1" applyBorder="1" applyAlignment="1">
      <alignment horizontal="right" vertical="top" wrapText="1" indent="1"/>
    </xf>
    <xf numFmtId="0" fontId="13" fillId="2" borderId="16" xfId="53" applyFont="1" applyFill="1" applyBorder="1" applyAlignment="1">
      <alignment horizontal="right" vertical="top" indent="1"/>
    </xf>
    <xf numFmtId="211" fontId="13" fillId="2" borderId="16" xfId="431" applyNumberFormat="1" applyFont="1" applyFill="1" applyBorder="1" applyAlignment="1">
      <alignment horizontal="right" vertical="top"/>
    </xf>
    <xf numFmtId="211" fontId="13" fillId="2" borderId="0" xfId="431" applyNumberFormat="1" applyFont="1" applyFill="1" applyBorder="1" applyAlignment="1">
      <alignment horizontal="right" vertical="top"/>
    </xf>
    <xf numFmtId="211" fontId="13" fillId="2" borderId="19" xfId="431" applyNumberFormat="1" applyFont="1" applyFill="1" applyBorder="1" applyAlignment="1">
      <alignment horizontal="right" vertical="top"/>
    </xf>
    <xf numFmtId="0" fontId="13" fillId="2" borderId="20" xfId="53" applyFont="1" applyFill="1" applyBorder="1" applyAlignment="1">
      <alignment horizontal="right" vertical="top" indent="1"/>
    </xf>
    <xf numFmtId="211" fontId="13" fillId="2" borderId="20" xfId="431" applyNumberFormat="1" applyFont="1" applyFill="1" applyBorder="1" applyAlignment="1">
      <alignment horizontal="right" vertical="top"/>
    </xf>
    <xf numFmtId="211" fontId="13" fillId="2" borderId="5" xfId="431" applyNumberFormat="1" applyFont="1" applyFill="1" applyBorder="1" applyAlignment="1">
      <alignment horizontal="right" vertical="top"/>
    </xf>
    <xf numFmtId="211" fontId="13" fillId="2" borderId="21" xfId="431" applyNumberFormat="1" applyFont="1" applyFill="1" applyBorder="1" applyAlignment="1">
      <alignment horizontal="right" vertical="top"/>
    </xf>
    <xf numFmtId="0" fontId="98" fillId="2" borderId="14" xfId="53" applyFont="1" applyFill="1" applyBorder="1" applyAlignment="1">
      <alignment horizontal="right" indent="1"/>
    </xf>
    <xf numFmtId="9" fontId="98" fillId="2" borderId="19" xfId="427" applyFont="1" applyFill="1" applyBorder="1" applyAlignment="1">
      <alignment horizontal="right" indent="1"/>
    </xf>
    <xf numFmtId="199" fontId="98" fillId="2" borderId="0" xfId="427" applyNumberFormat="1" applyFont="1" applyFill="1" applyBorder="1" applyAlignment="1">
      <alignment horizontal="right" indent="1"/>
    </xf>
    <xf numFmtId="212" fontId="98" fillId="2" borderId="16" xfId="53" applyNumberFormat="1" applyFont="1" applyFill="1" applyBorder="1" applyAlignment="1">
      <alignment horizontal="right" vertical="center" indent="1"/>
    </xf>
    <xf numFmtId="212" fontId="98" fillId="2" borderId="20" xfId="53" applyNumberFormat="1" applyFont="1" applyFill="1" applyBorder="1" applyAlignment="1">
      <alignment horizontal="right" vertical="center" indent="1"/>
    </xf>
    <xf numFmtId="3" fontId="98" fillId="2" borderId="20" xfId="53" applyNumberFormat="1" applyFont="1" applyFill="1" applyBorder="1" applyAlignment="1">
      <alignment horizontal="right" indent="1"/>
    </xf>
    <xf numFmtId="199" fontId="98" fillId="2" borderId="5" xfId="427" applyNumberFormat="1" applyFont="1" applyFill="1" applyBorder="1" applyAlignment="1">
      <alignment horizontal="right" indent="1"/>
    </xf>
    <xf numFmtId="9" fontId="98" fillId="2" borderId="21" xfId="427" applyFont="1" applyFill="1" applyBorder="1" applyAlignment="1">
      <alignment horizontal="right" indent="1"/>
    </xf>
    <xf numFmtId="0" fontId="13" fillId="2" borderId="12" xfId="53" applyFont="1" applyFill="1" applyBorder="1"/>
    <xf numFmtId="0" fontId="13" fillId="2" borderId="18" xfId="53" applyFont="1" applyFill="1" applyBorder="1" applyAlignment="1">
      <alignment horizontal="right" wrapText="1" indent="1"/>
    </xf>
    <xf numFmtId="0" fontId="13" fillId="2" borderId="18" xfId="53" applyFont="1" applyFill="1" applyBorder="1" applyAlignment="1">
      <alignment horizontal="right" indent="1"/>
    </xf>
    <xf numFmtId="0" fontId="13" fillId="2" borderId="13" xfId="53" applyFont="1" applyFill="1" applyBorder="1" applyAlignment="1">
      <alignment horizontal="right" indent="1"/>
    </xf>
    <xf numFmtId="3" fontId="13" fillId="2" borderId="12" xfId="53" applyNumberFormat="1" applyFont="1" applyFill="1" applyBorder="1" applyAlignment="1">
      <alignment horizontal="right" indent="1"/>
    </xf>
    <xf numFmtId="3" fontId="13" fillId="2" borderId="18" xfId="53" applyNumberFormat="1" applyFont="1" applyFill="1" applyBorder="1" applyAlignment="1">
      <alignment horizontal="right" indent="1"/>
    </xf>
    <xf numFmtId="3" fontId="13" fillId="2" borderId="13" xfId="53" applyNumberFormat="1" applyFont="1" applyFill="1" applyBorder="1" applyAlignment="1">
      <alignment horizontal="right" indent="1"/>
    </xf>
    <xf numFmtId="3" fontId="13" fillId="2" borderId="16" xfId="53" applyNumberFormat="1" applyFont="1" applyFill="1" applyBorder="1" applyAlignment="1">
      <alignment horizontal="right" indent="1"/>
    </xf>
    <xf numFmtId="3" fontId="13" fillId="2" borderId="0" xfId="53" applyNumberFormat="1" applyFont="1" applyFill="1" applyAlignment="1">
      <alignment horizontal="right" indent="1"/>
    </xf>
    <xf numFmtId="3" fontId="13" fillId="2" borderId="19" xfId="53" applyNumberFormat="1" applyFont="1" applyFill="1" applyBorder="1" applyAlignment="1">
      <alignment horizontal="right" indent="1"/>
    </xf>
    <xf numFmtId="0" fontId="13" fillId="2" borderId="20" xfId="53" applyFont="1" applyFill="1" applyBorder="1"/>
    <xf numFmtId="3" fontId="13" fillId="2" borderId="20" xfId="53" applyNumberFormat="1" applyFont="1" applyFill="1" applyBorder="1" applyAlignment="1">
      <alignment horizontal="right" indent="1"/>
    </xf>
    <xf numFmtId="3" fontId="13" fillId="2" borderId="5" xfId="53" applyNumberFormat="1" applyFont="1" applyFill="1" applyBorder="1" applyAlignment="1">
      <alignment horizontal="right" indent="1"/>
    </xf>
    <xf numFmtId="3" fontId="13" fillId="2" borderId="21" xfId="53" applyNumberFormat="1" applyFont="1" applyFill="1" applyBorder="1" applyAlignment="1">
      <alignment horizontal="right" indent="1"/>
    </xf>
    <xf numFmtId="0" fontId="13" fillId="2" borderId="14" xfId="53" applyFont="1" applyFill="1" applyBorder="1" applyAlignment="1">
      <alignment horizontal="right"/>
    </xf>
    <xf numFmtId="0" fontId="13" fillId="2" borderId="15" xfId="53" applyFont="1" applyFill="1" applyBorder="1" applyAlignment="1">
      <alignment horizontal="right"/>
    </xf>
    <xf numFmtId="9" fontId="13" fillId="2" borderId="16" xfId="427" applyFont="1" applyFill="1" applyBorder="1"/>
    <xf numFmtId="9" fontId="13" fillId="2" borderId="0" xfId="427" applyFont="1" applyFill="1" applyBorder="1"/>
    <xf numFmtId="9" fontId="13" fillId="2" borderId="19" xfId="427" applyFont="1" applyFill="1" applyBorder="1"/>
    <xf numFmtId="9" fontId="13" fillId="2" borderId="20" xfId="427" applyFont="1" applyFill="1" applyBorder="1"/>
    <xf numFmtId="9" fontId="13" fillId="2" borderId="5" xfId="427" applyFont="1" applyFill="1" applyBorder="1"/>
    <xf numFmtId="9" fontId="13" fillId="2" borderId="21" xfId="427" applyFont="1" applyFill="1" applyBorder="1"/>
    <xf numFmtId="0" fontId="13" fillId="2" borderId="16" xfId="53" applyFont="1" applyFill="1" applyBorder="1" applyAlignment="1">
      <alignment horizontal="right" vertical="center" indent="1"/>
    </xf>
    <xf numFmtId="0" fontId="13" fillId="2" borderId="12" xfId="53" applyFont="1" applyFill="1" applyBorder="1" applyAlignment="1">
      <alignment horizontal="right" vertical="center" indent="1"/>
    </xf>
    <xf numFmtId="197" fontId="13" fillId="2" borderId="42" xfId="53" applyNumberFormat="1" applyFont="1" applyFill="1" applyBorder="1" applyAlignment="1">
      <alignment horizontal="right" vertical="center" indent="1"/>
    </xf>
    <xf numFmtId="197" fontId="21" fillId="2" borderId="19" xfId="53" applyNumberFormat="1" applyFont="1" applyFill="1" applyBorder="1" applyAlignment="1">
      <alignment horizontal="right" vertical="center" indent="1"/>
    </xf>
    <xf numFmtId="0" fontId="13" fillId="2" borderId="20" xfId="53" applyFont="1" applyFill="1" applyBorder="1" applyAlignment="1">
      <alignment horizontal="right" vertical="center" indent="1"/>
    </xf>
    <xf numFmtId="197" fontId="13" fillId="2" borderId="20" xfId="53" applyNumberFormat="1" applyFont="1" applyFill="1" applyBorder="1" applyAlignment="1">
      <alignment horizontal="right" vertical="center" indent="1"/>
    </xf>
    <xf numFmtId="197" fontId="13" fillId="2" borderId="5" xfId="53" applyNumberFormat="1" applyFont="1" applyFill="1" applyBorder="1" applyAlignment="1">
      <alignment horizontal="right" vertical="center" indent="1"/>
    </xf>
    <xf numFmtId="197" fontId="13" fillId="2" borderId="30" xfId="53" applyNumberFormat="1" applyFont="1" applyFill="1" applyBorder="1" applyAlignment="1">
      <alignment horizontal="right" vertical="center" indent="1"/>
    </xf>
    <xf numFmtId="197" fontId="21" fillId="2" borderId="21" xfId="53" applyNumberFormat="1" applyFont="1" applyFill="1" applyBorder="1" applyAlignment="1">
      <alignment horizontal="right" vertical="center" indent="1"/>
    </xf>
    <xf numFmtId="0" fontId="13" fillId="2" borderId="21" xfId="53" applyFont="1" applyFill="1" applyBorder="1" applyAlignment="1">
      <alignment horizontal="left" vertical="center" indent="1"/>
    </xf>
    <xf numFmtId="0" fontId="13" fillId="2" borderId="18" xfId="53" applyFont="1" applyFill="1" applyBorder="1" applyAlignment="1">
      <alignment horizontal="right" vertical="center" wrapText="1" indent="1"/>
    </xf>
    <xf numFmtId="0" fontId="13" fillId="2" borderId="13" xfId="53" applyFont="1" applyFill="1" applyBorder="1" applyAlignment="1">
      <alignment horizontal="right" vertical="center" wrapText="1" indent="1"/>
    </xf>
    <xf numFmtId="0" fontId="13" fillId="2" borderId="12" xfId="53" applyFont="1" applyFill="1" applyBorder="1" applyAlignment="1">
      <alignment horizontal="center" vertical="center"/>
    </xf>
    <xf numFmtId="199" fontId="13" fillId="2" borderId="12" xfId="53" applyNumberFormat="1" applyFont="1" applyFill="1" applyBorder="1" applyAlignment="1">
      <alignment horizontal="right" vertical="center" indent="1"/>
    </xf>
    <xf numFmtId="199" fontId="13" fillId="2" borderId="18" xfId="53" applyNumberFormat="1" applyFont="1" applyFill="1" applyBorder="1" applyAlignment="1">
      <alignment horizontal="right" vertical="center" indent="1"/>
    </xf>
    <xf numFmtId="199" fontId="13" fillId="2" borderId="13" xfId="53" applyNumberFormat="1" applyFont="1" applyFill="1" applyBorder="1" applyAlignment="1">
      <alignment horizontal="right" vertical="center" indent="1"/>
    </xf>
    <xf numFmtId="0" fontId="13" fillId="2" borderId="16" xfId="53" applyFont="1" applyFill="1" applyBorder="1" applyAlignment="1">
      <alignment horizontal="center" vertical="center"/>
    </xf>
    <xf numFmtId="199" fontId="13" fillId="2" borderId="16" xfId="53" applyNumberFormat="1" applyFont="1" applyFill="1" applyBorder="1" applyAlignment="1">
      <alignment horizontal="right" vertical="center" indent="1"/>
    </xf>
    <xf numFmtId="199" fontId="13" fillId="2" borderId="19" xfId="53" applyNumberFormat="1" applyFont="1" applyFill="1" applyBorder="1" applyAlignment="1">
      <alignment horizontal="right" vertical="center" indent="1"/>
    </xf>
    <xf numFmtId="199" fontId="13" fillId="2" borderId="16" xfId="427" applyNumberFormat="1" applyFont="1" applyFill="1" applyBorder="1" applyAlignment="1">
      <alignment horizontal="right" vertical="center" indent="1"/>
    </xf>
    <xf numFmtId="199" fontId="13" fillId="2" borderId="0" xfId="427" applyNumberFormat="1" applyFont="1" applyFill="1" applyBorder="1" applyAlignment="1">
      <alignment horizontal="right" vertical="center" indent="1"/>
    </xf>
    <xf numFmtId="199" fontId="13" fillId="2" borderId="19" xfId="427" applyNumberFormat="1" applyFont="1" applyFill="1" applyBorder="1" applyAlignment="1">
      <alignment horizontal="right" vertical="center" indent="1"/>
    </xf>
    <xf numFmtId="0" fontId="13" fillId="2" borderId="20" xfId="53" applyFont="1" applyFill="1" applyBorder="1" applyAlignment="1">
      <alignment horizontal="center" vertical="center"/>
    </xf>
    <xf numFmtId="0" fontId="10" fillId="2" borderId="21" xfId="2223" applyFont="1" applyFill="1" applyBorder="1" applyAlignment="1">
      <alignment horizontal="center"/>
    </xf>
    <xf numFmtId="0" fontId="10" fillId="2" borderId="16" xfId="2223" applyFont="1" applyFill="1" applyBorder="1"/>
    <xf numFmtId="0" fontId="10" fillId="2" borderId="42" xfId="2223" applyFont="1" applyFill="1" applyBorder="1"/>
    <xf numFmtId="0" fontId="10" fillId="2" borderId="30" xfId="2223" applyFont="1" applyFill="1" applyBorder="1"/>
    <xf numFmtId="3" fontId="13" fillId="70" borderId="0" xfId="53" applyNumberFormat="1" applyFont="1" applyFill="1" applyBorder="1" applyAlignment="1">
      <alignment horizontal="right" vertical="center" indent="1"/>
    </xf>
    <xf numFmtId="3" fontId="13" fillId="2" borderId="0" xfId="53" applyNumberFormat="1" applyFont="1" applyFill="1" applyBorder="1" applyAlignment="1">
      <alignment horizontal="right" vertical="center" indent="1"/>
    </xf>
    <xf numFmtId="0" fontId="13" fillId="0" borderId="0" xfId="53" applyFont="1" applyBorder="1" applyAlignment="1">
      <alignment vertical="center"/>
    </xf>
    <xf numFmtId="0" fontId="36" fillId="0" borderId="0" xfId="53" applyBorder="1" applyAlignment="1">
      <alignment vertical="center"/>
    </xf>
    <xf numFmtId="197" fontId="13" fillId="70" borderId="0" xfId="53" applyNumberFormat="1" applyFont="1" applyFill="1" applyBorder="1" applyAlignment="1">
      <alignment horizontal="right" vertical="center" indent="1"/>
    </xf>
    <xf numFmtId="3" fontId="13" fillId="2" borderId="0" xfId="53" applyNumberFormat="1" applyFont="1" applyFill="1" applyBorder="1" applyAlignment="1">
      <alignment horizontal="right" indent="1"/>
    </xf>
    <xf numFmtId="0" fontId="8" fillId="2" borderId="12" xfId="52" applyFill="1" applyBorder="1" applyAlignment="1">
      <alignment vertical="center"/>
    </xf>
    <xf numFmtId="0" fontId="8" fillId="2" borderId="18" xfId="52" applyFill="1" applyBorder="1" applyAlignment="1">
      <alignment horizontal="center" vertical="center"/>
    </xf>
    <xf numFmtId="0" fontId="8" fillId="2" borderId="13" xfId="52" applyFill="1" applyBorder="1" applyAlignment="1">
      <alignment horizontal="center" vertical="center"/>
    </xf>
    <xf numFmtId="197" fontId="8" fillId="2" borderId="18" xfId="52" applyNumberFormat="1" applyFill="1" applyBorder="1" applyAlignment="1">
      <alignment horizontal="right" vertical="center" indent="1"/>
    </xf>
    <xf numFmtId="197" fontId="8" fillId="2" borderId="13" xfId="52" applyNumberFormat="1" applyFill="1" applyBorder="1" applyAlignment="1">
      <alignment horizontal="right" vertical="center" indent="1"/>
    </xf>
    <xf numFmtId="0" fontId="8" fillId="2" borderId="16" xfId="52" applyFill="1" applyBorder="1" applyAlignment="1">
      <alignment vertical="center"/>
    </xf>
    <xf numFmtId="197" fontId="8" fillId="2" borderId="0" xfId="52" applyNumberFormat="1" applyFill="1" applyBorder="1" applyAlignment="1">
      <alignment horizontal="right" vertical="center" indent="1"/>
    </xf>
    <xf numFmtId="197" fontId="8" fillId="2" borderId="19" xfId="52" applyNumberFormat="1" applyFill="1" applyBorder="1" applyAlignment="1">
      <alignment horizontal="right" vertical="center" indent="1"/>
    </xf>
    <xf numFmtId="0" fontId="1" fillId="2" borderId="16" xfId="52" applyFont="1" applyFill="1" applyBorder="1" applyAlignment="1">
      <alignment vertical="center" wrapText="1"/>
    </xf>
    <xf numFmtId="0" fontId="8" fillId="2" borderId="20" xfId="52" applyFill="1" applyBorder="1" applyAlignment="1">
      <alignment vertical="center"/>
    </xf>
    <xf numFmtId="197" fontId="8" fillId="2" borderId="5" xfId="52" applyNumberFormat="1" applyFill="1" applyBorder="1" applyAlignment="1">
      <alignment horizontal="right" vertical="center" indent="1"/>
    </xf>
    <xf numFmtId="197" fontId="8" fillId="2" borderId="21" xfId="52" applyNumberFormat="1" applyFill="1" applyBorder="1" applyAlignment="1">
      <alignment horizontal="right" vertical="center" indent="1"/>
    </xf>
    <xf numFmtId="0" fontId="8" fillId="2" borderId="12" xfId="52" applyFill="1" applyBorder="1" applyAlignment="1">
      <alignment horizontal="center" vertical="center"/>
    </xf>
    <xf numFmtId="197" fontId="8" fillId="2" borderId="12" xfId="52" applyNumberFormat="1" applyFill="1" applyBorder="1" applyAlignment="1">
      <alignment horizontal="right" vertical="center" indent="1"/>
    </xf>
    <xf numFmtId="197" fontId="8" fillId="2" borderId="16" xfId="52" applyNumberFormat="1" applyFill="1" applyBorder="1" applyAlignment="1">
      <alignment horizontal="right" vertical="center" indent="1"/>
    </xf>
    <xf numFmtId="197" fontId="8" fillId="2" borderId="20" xfId="52" applyNumberFormat="1" applyFill="1" applyBorder="1" applyAlignment="1">
      <alignment horizontal="right" vertical="center" indent="1"/>
    </xf>
    <xf numFmtId="0" fontId="1" fillId="2" borderId="12" xfId="52" applyFont="1" applyFill="1" applyBorder="1" applyAlignment="1">
      <alignment vertical="center"/>
    </xf>
    <xf numFmtId="199" fontId="13" fillId="2" borderId="0" xfId="53" applyNumberFormat="1" applyFont="1" applyFill="1" applyBorder="1" applyAlignment="1">
      <alignment horizontal="right" vertical="center" indent="1"/>
    </xf>
    <xf numFmtId="199" fontId="0" fillId="2" borderId="16" xfId="348" applyNumberFormat="1" applyFont="1" applyFill="1" applyBorder="1" applyAlignment="1">
      <alignment horizontal="right" vertical="center" indent="1"/>
    </xf>
    <xf numFmtId="199" fontId="0" fillId="2" borderId="0" xfId="348" applyNumberFormat="1" applyFont="1" applyFill="1" applyBorder="1" applyAlignment="1">
      <alignment horizontal="right" vertical="center" indent="1"/>
    </xf>
    <xf numFmtId="199" fontId="0" fillId="2" borderId="19" xfId="348" applyNumberFormat="1" applyFont="1" applyFill="1" applyBorder="1" applyAlignment="1">
      <alignment horizontal="right" vertical="center" indent="1"/>
    </xf>
    <xf numFmtId="199" fontId="0" fillId="2" borderId="20" xfId="348" applyNumberFormat="1" applyFont="1" applyFill="1" applyBorder="1" applyAlignment="1">
      <alignment horizontal="right" vertical="center" indent="1"/>
    </xf>
    <xf numFmtId="199" fontId="0" fillId="2" borderId="5" xfId="348" applyNumberFormat="1" applyFont="1" applyFill="1" applyBorder="1" applyAlignment="1">
      <alignment horizontal="right" vertical="center" indent="1"/>
    </xf>
    <xf numFmtId="199" fontId="0" fillId="2" borderId="21" xfId="348" applyNumberFormat="1" applyFont="1" applyFill="1" applyBorder="1" applyAlignment="1">
      <alignment horizontal="right" vertical="center" indent="1"/>
    </xf>
    <xf numFmtId="0" fontId="36" fillId="2" borderId="20" xfId="53" applyFill="1" applyBorder="1" applyAlignment="1">
      <alignment vertical="center"/>
    </xf>
    <xf numFmtId="0" fontId="36" fillId="2" borderId="5" xfId="53" applyFill="1" applyBorder="1" applyAlignment="1">
      <alignment vertical="center"/>
    </xf>
    <xf numFmtId="197" fontId="8" fillId="2" borderId="41" xfId="52" applyNumberFormat="1" applyFill="1" applyBorder="1" applyAlignment="1">
      <alignment horizontal="right" vertical="center" indent="1"/>
    </xf>
    <xf numFmtId="197" fontId="8" fillId="2" borderId="42" xfId="52" applyNumberFormat="1" applyFill="1" applyBorder="1" applyAlignment="1">
      <alignment horizontal="right" vertical="center" indent="1"/>
    </xf>
    <xf numFmtId="0" fontId="36" fillId="2" borderId="30" xfId="53" applyFill="1" applyBorder="1" applyAlignment="1">
      <alignment vertical="center"/>
    </xf>
    <xf numFmtId="0" fontId="1" fillId="2" borderId="16" xfId="52" applyFont="1" applyFill="1" applyBorder="1" applyAlignment="1">
      <alignment vertical="center"/>
    </xf>
    <xf numFmtId="0" fontId="9" fillId="0" borderId="0" xfId="0" applyFont="1" applyAlignment="1">
      <alignment horizontal="left" wrapText="1"/>
    </xf>
    <xf numFmtId="0" fontId="35" fillId="0" borderId="0" xfId="0" applyFont="1" applyAlignment="1">
      <alignment horizontal="left" wrapText="1"/>
    </xf>
    <xf numFmtId="0" fontId="34" fillId="0" borderId="0" xfId="0" applyFont="1" applyAlignment="1">
      <alignment horizontal="left" wrapText="1"/>
    </xf>
    <xf numFmtId="0" fontId="33" fillId="0" borderId="0" xfId="0" applyFont="1" applyAlignment="1">
      <alignment horizontal="left" wrapText="1"/>
    </xf>
    <xf numFmtId="0" fontId="10" fillId="2" borderId="17" xfId="2223" applyFont="1" applyFill="1" applyBorder="1" applyAlignment="1">
      <alignment horizontal="center"/>
    </xf>
    <xf numFmtId="0" fontId="10" fillId="2" borderId="14" xfId="2223" applyFont="1" applyFill="1" applyBorder="1" applyAlignment="1">
      <alignment horizontal="center"/>
    </xf>
    <xf numFmtId="0" fontId="10" fillId="2" borderId="15" xfId="2223" applyFont="1" applyFill="1" applyBorder="1" applyAlignment="1">
      <alignment horizontal="center"/>
    </xf>
    <xf numFmtId="0" fontId="13" fillId="2" borderId="18" xfId="53" applyFont="1" applyFill="1" applyBorder="1" applyAlignment="1">
      <alignment horizontal="center" vertical="center"/>
    </xf>
    <xf numFmtId="0" fontId="13" fillId="2" borderId="12" xfId="53" applyFont="1" applyFill="1" applyBorder="1" applyAlignment="1">
      <alignment horizontal="center" vertical="center"/>
    </xf>
    <xf numFmtId="0" fontId="13" fillId="2" borderId="13" xfId="53" applyFont="1" applyFill="1" applyBorder="1" applyAlignment="1">
      <alignment horizontal="center" vertical="center"/>
    </xf>
    <xf numFmtId="0" fontId="0" fillId="2" borderId="17" xfId="53" applyFont="1" applyFill="1" applyBorder="1" applyAlignment="1">
      <alignment horizontal="center" vertical="center"/>
    </xf>
    <xf numFmtId="0" fontId="13" fillId="2" borderId="14" xfId="53" applyFont="1" applyFill="1" applyBorder="1" applyAlignment="1">
      <alignment horizontal="center" vertical="center"/>
    </xf>
    <xf numFmtId="0" fontId="13" fillId="2" borderId="15" xfId="53" applyFont="1" applyFill="1" applyBorder="1" applyAlignment="1">
      <alignment horizontal="center" vertical="center"/>
    </xf>
    <xf numFmtId="0" fontId="13" fillId="2" borderId="17" xfId="53" applyFont="1" applyFill="1" applyBorder="1" applyAlignment="1">
      <alignment horizontal="center" vertical="center"/>
    </xf>
    <xf numFmtId="0" fontId="21" fillId="2" borderId="41" xfId="53" applyFont="1" applyFill="1" applyBorder="1" applyAlignment="1">
      <alignment horizontal="center" vertical="center"/>
    </xf>
    <xf numFmtId="0" fontId="21" fillId="2" borderId="30" xfId="53" applyFont="1" applyFill="1" applyBorder="1" applyAlignment="1">
      <alignment horizontal="center" vertical="center"/>
    </xf>
    <xf numFmtId="0" fontId="13" fillId="2" borderId="41" xfId="53" applyFont="1" applyFill="1" applyBorder="1" applyAlignment="1">
      <alignment horizontal="center" vertical="center" wrapText="1"/>
    </xf>
    <xf numFmtId="0" fontId="13" fillId="2" borderId="30" xfId="53" applyFont="1" applyFill="1" applyBorder="1" applyAlignment="1">
      <alignment horizontal="center" vertical="center" wrapText="1"/>
    </xf>
    <xf numFmtId="0" fontId="13" fillId="2" borderId="41" xfId="53" applyFont="1" applyFill="1" applyBorder="1" applyAlignment="1">
      <alignment horizontal="center" vertical="center"/>
    </xf>
    <xf numFmtId="0" fontId="13" fillId="2" borderId="30" xfId="53" applyFont="1" applyFill="1" applyBorder="1" applyAlignment="1">
      <alignment horizontal="center" vertical="center"/>
    </xf>
    <xf numFmtId="0" fontId="21" fillId="2" borderId="17" xfId="53" applyFont="1" applyFill="1" applyBorder="1" applyAlignment="1">
      <alignment horizontal="center"/>
    </xf>
    <xf numFmtId="0" fontId="21" fillId="2" borderId="15" xfId="53" applyFont="1" applyFill="1" applyBorder="1" applyAlignment="1">
      <alignment horizontal="center"/>
    </xf>
    <xf numFmtId="0" fontId="21" fillId="2" borderId="14" xfId="53" applyFont="1" applyFill="1" applyBorder="1" applyAlignment="1">
      <alignment horizontal="center"/>
    </xf>
    <xf numFmtId="0" fontId="13" fillId="2" borderId="20" xfId="53" applyFont="1" applyFill="1" applyBorder="1" applyAlignment="1">
      <alignment horizontal="center" vertical="top" wrapText="1"/>
    </xf>
    <xf numFmtId="0" fontId="13" fillId="2" borderId="5" xfId="53" applyFont="1" applyFill="1" applyBorder="1" applyAlignment="1">
      <alignment horizontal="center" vertical="top" wrapText="1"/>
    </xf>
    <xf numFmtId="0" fontId="13" fillId="2" borderId="21" xfId="53" applyFont="1" applyFill="1" applyBorder="1" applyAlignment="1">
      <alignment horizontal="center" vertical="top" wrapText="1"/>
    </xf>
    <xf numFmtId="1" fontId="0" fillId="2" borderId="16" xfId="0" applyNumberFormat="1" applyFill="1" applyBorder="1" applyAlignment="1">
      <alignment horizontal="center"/>
    </xf>
    <xf numFmtId="1" fontId="0" fillId="2" borderId="19" xfId="0" applyNumberFormat="1" applyFill="1" applyBorder="1" applyAlignment="1">
      <alignment horizontal="center"/>
    </xf>
    <xf numFmtId="9" fontId="0" fillId="2" borderId="16" xfId="433" applyFont="1" applyFill="1" applyBorder="1" applyAlignment="1">
      <alignment horizontal="center"/>
    </xf>
    <xf numFmtId="9" fontId="0" fillId="2" borderId="19" xfId="433" applyFont="1" applyFill="1" applyBorder="1" applyAlignment="1">
      <alignment horizontal="center"/>
    </xf>
    <xf numFmtId="0" fontId="13" fillId="2" borderId="17" xfId="360" applyFont="1" applyFill="1" applyBorder="1" applyAlignment="1">
      <alignment horizontal="center" vertical="top" wrapText="1"/>
    </xf>
    <xf numFmtId="0" fontId="13" fillId="2" borderId="14" xfId="360" applyFont="1" applyFill="1" applyBorder="1" applyAlignment="1">
      <alignment horizontal="center" vertical="top" wrapText="1"/>
    </xf>
    <xf numFmtId="0" fontId="13" fillId="2" borderId="15" xfId="360" applyFont="1" applyFill="1" applyBorder="1" applyAlignment="1">
      <alignment horizontal="center" vertical="top" wrapText="1"/>
    </xf>
    <xf numFmtId="0" fontId="13" fillId="2" borderId="20" xfId="360" applyFont="1" applyFill="1" applyBorder="1" applyAlignment="1">
      <alignment horizontal="center"/>
    </xf>
    <xf numFmtId="0" fontId="13" fillId="2" borderId="5" xfId="360" applyFont="1" applyFill="1" applyBorder="1" applyAlignment="1">
      <alignment horizontal="center"/>
    </xf>
    <xf numFmtId="0" fontId="13" fillId="2" borderId="21" xfId="360" applyFont="1" applyFill="1" applyBorder="1" applyAlignment="1">
      <alignment horizontal="center"/>
    </xf>
    <xf numFmtId="0" fontId="97" fillId="2" borderId="12" xfId="370" applyFont="1" applyFill="1" applyBorder="1" applyAlignment="1">
      <alignment horizontal="center" vertical="center" wrapText="1"/>
    </xf>
    <xf numFmtId="0" fontId="97" fillId="2" borderId="18" xfId="370" applyFont="1" applyFill="1" applyBorder="1" applyAlignment="1">
      <alignment horizontal="center" vertical="center" wrapText="1"/>
    </xf>
    <xf numFmtId="0" fontId="97" fillId="2" borderId="13" xfId="370" applyFont="1" applyFill="1" applyBorder="1" applyAlignment="1">
      <alignment horizontal="center" vertical="center" wrapText="1"/>
    </xf>
    <xf numFmtId="0" fontId="98" fillId="2" borderId="17" xfId="53" applyFont="1" applyFill="1" applyBorder="1" applyAlignment="1">
      <alignment horizontal="center" wrapText="1"/>
    </xf>
    <xf numFmtId="0" fontId="98" fillId="2" borderId="14" xfId="53" applyFont="1" applyFill="1" applyBorder="1" applyAlignment="1">
      <alignment horizontal="center" wrapText="1"/>
    </xf>
    <xf numFmtId="0" fontId="98" fillId="2" borderId="15" xfId="53" applyFont="1" applyFill="1" applyBorder="1" applyAlignment="1">
      <alignment horizontal="center" wrapText="1"/>
    </xf>
    <xf numFmtId="0" fontId="98" fillId="2" borderId="17" xfId="53" applyFont="1" applyFill="1" applyBorder="1" applyAlignment="1">
      <alignment horizontal="center"/>
    </xf>
    <xf numFmtId="0" fontId="98" fillId="2" borderId="14" xfId="53" applyFont="1" applyFill="1" applyBorder="1" applyAlignment="1">
      <alignment horizontal="center"/>
    </xf>
    <xf numFmtId="0" fontId="98" fillId="2" borderId="15" xfId="53" applyFont="1" applyFill="1" applyBorder="1" applyAlignment="1">
      <alignment horizontal="center"/>
    </xf>
    <xf numFmtId="0" fontId="98" fillId="2" borderId="41" xfId="53" applyFont="1" applyFill="1" applyBorder="1" applyAlignment="1">
      <alignment horizontal="center" vertical="center" wrapText="1"/>
    </xf>
    <xf numFmtId="0" fontId="98" fillId="2" borderId="42" xfId="53" applyFont="1" applyFill="1" applyBorder="1" applyAlignment="1">
      <alignment horizontal="center" vertical="center" wrapText="1"/>
    </xf>
    <xf numFmtId="0" fontId="98" fillId="2" borderId="30" xfId="53" applyFont="1" applyFill="1" applyBorder="1" applyAlignment="1">
      <alignment horizontal="center" vertical="center" wrapText="1"/>
    </xf>
    <xf numFmtId="0" fontId="0" fillId="2" borderId="17" xfId="2219" applyFont="1" applyFill="1" applyBorder="1" applyAlignment="1">
      <alignment horizontal="left" vertical="center" wrapText="1" indent="1"/>
    </xf>
    <xf numFmtId="0" fontId="13" fillId="2" borderId="14" xfId="2219" applyFont="1" applyFill="1" applyBorder="1" applyAlignment="1">
      <alignment horizontal="left" vertical="center" wrapText="1" indent="1"/>
    </xf>
    <xf numFmtId="0" fontId="13" fillId="2" borderId="15" xfId="2219" applyFont="1" applyFill="1" applyBorder="1" applyAlignment="1">
      <alignment horizontal="left" vertical="center" wrapText="1" indent="1"/>
    </xf>
    <xf numFmtId="0" fontId="13" fillId="2" borderId="18" xfId="0" applyFont="1" applyFill="1" applyBorder="1" applyAlignment="1">
      <alignment horizontal="center"/>
    </xf>
    <xf numFmtId="0" fontId="13" fillId="2" borderId="13" xfId="0" applyFont="1" applyFill="1" applyBorder="1" applyAlignment="1">
      <alignment horizontal="center"/>
    </xf>
    <xf numFmtId="0" fontId="93" fillId="2" borderId="20" xfId="370" applyFont="1" applyFill="1" applyBorder="1" applyAlignment="1">
      <alignment horizontal="center" vertical="center"/>
    </xf>
    <xf numFmtId="0" fontId="93" fillId="2" borderId="5" xfId="370" applyFont="1" applyFill="1" applyBorder="1" applyAlignment="1">
      <alignment horizontal="center" vertical="center"/>
    </xf>
    <xf numFmtId="0" fontId="93" fillId="2" borderId="21" xfId="370" applyFont="1" applyFill="1" applyBorder="1" applyAlignment="1">
      <alignment horizontal="center" vertical="center"/>
    </xf>
    <xf numFmtId="0" fontId="93" fillId="2" borderId="41" xfId="370" applyFont="1" applyFill="1" applyBorder="1" applyAlignment="1">
      <alignment horizontal="center" vertical="center" wrapText="1"/>
    </xf>
    <xf numFmtId="0" fontId="93" fillId="2" borderId="42" xfId="370" applyFont="1" applyFill="1" applyBorder="1" applyAlignment="1">
      <alignment horizontal="center" vertical="center" wrapText="1"/>
    </xf>
    <xf numFmtId="0" fontId="93" fillId="2" borderId="12" xfId="370" applyFont="1" applyFill="1" applyBorder="1" applyAlignment="1">
      <alignment horizontal="center" vertical="center" wrapText="1"/>
    </xf>
    <xf numFmtId="0" fontId="93" fillId="2" borderId="18" xfId="370" applyFont="1" applyFill="1" applyBorder="1" applyAlignment="1">
      <alignment horizontal="center" vertical="center" wrapText="1"/>
    </xf>
    <xf numFmtId="0" fontId="93" fillId="2" borderId="13" xfId="370" applyFont="1" applyFill="1" applyBorder="1" applyAlignment="1">
      <alignment horizontal="center" vertical="center" wrapText="1"/>
    </xf>
    <xf numFmtId="0" fontId="93" fillId="2" borderId="41" xfId="370" applyFont="1" applyFill="1" applyBorder="1" applyAlignment="1">
      <alignment horizontal="center" vertical="top" wrapText="1"/>
    </xf>
    <xf numFmtId="0" fontId="93" fillId="2" borderId="42" xfId="370" applyFont="1" applyFill="1" applyBorder="1" applyAlignment="1">
      <alignment horizontal="center" vertical="top" wrapText="1"/>
    </xf>
    <xf numFmtId="0" fontId="98" fillId="2" borderId="17" xfId="53" applyFont="1" applyFill="1" applyBorder="1" applyAlignment="1">
      <alignment horizontal="center" vertical="center"/>
    </xf>
    <xf numFmtId="0" fontId="98" fillId="2" borderId="14" xfId="53" applyFont="1" applyFill="1" applyBorder="1" applyAlignment="1">
      <alignment horizontal="center" vertical="center"/>
    </xf>
    <xf numFmtId="0" fontId="98" fillId="2" borderId="15" xfId="53" applyFont="1" applyFill="1" applyBorder="1" applyAlignment="1">
      <alignment horizontal="center" vertical="center"/>
    </xf>
    <xf numFmtId="0" fontId="0" fillId="2" borderId="20" xfId="0" applyFill="1" applyBorder="1" applyAlignment="1">
      <alignment horizontal="center"/>
    </xf>
    <xf numFmtId="0" fontId="0" fillId="2" borderId="5" xfId="0" applyFill="1" applyBorder="1" applyAlignment="1">
      <alignment horizontal="center"/>
    </xf>
    <xf numFmtId="0" fontId="0" fillId="2" borderId="21" xfId="0" applyFill="1" applyBorder="1" applyAlignment="1">
      <alignment horizontal="center"/>
    </xf>
    <xf numFmtId="0" fontId="98" fillId="2" borderId="12" xfId="53" applyFont="1" applyFill="1" applyBorder="1" applyAlignment="1">
      <alignment horizontal="right" vertical="center" indent="2"/>
    </xf>
    <xf numFmtId="0" fontId="98" fillId="2" borderId="13" xfId="53" applyFont="1" applyFill="1" applyBorder="1" applyAlignment="1">
      <alignment horizontal="right" vertical="center" indent="2"/>
    </xf>
    <xf numFmtId="0" fontId="98" fillId="2" borderId="18" xfId="53" applyFont="1" applyFill="1" applyBorder="1" applyAlignment="1">
      <alignment horizontal="right" vertical="center" indent="2"/>
    </xf>
    <xf numFmtId="0" fontId="98" fillId="2" borderId="16" xfId="53" applyFont="1" applyFill="1" applyBorder="1" applyAlignment="1">
      <alignment horizontal="right" vertical="center" indent="2"/>
    </xf>
    <xf numFmtId="0" fontId="98" fillId="2" borderId="19" xfId="53" applyFont="1" applyFill="1" applyBorder="1" applyAlignment="1">
      <alignment horizontal="right" vertical="center" indent="2"/>
    </xf>
    <xf numFmtId="0" fontId="98" fillId="2" borderId="16" xfId="53" quotePrefix="1" applyFont="1" applyFill="1" applyBorder="1" applyAlignment="1">
      <alignment horizontal="right" vertical="center" indent="2"/>
    </xf>
    <xf numFmtId="0" fontId="98" fillId="2" borderId="20" xfId="53" applyFont="1" applyFill="1" applyBorder="1" applyAlignment="1">
      <alignment horizontal="right" vertical="center" indent="2"/>
    </xf>
    <xf numFmtId="0" fontId="98" fillId="2" borderId="21" xfId="53" applyFont="1" applyFill="1" applyBorder="1" applyAlignment="1">
      <alignment horizontal="right" vertical="center" indent="2"/>
    </xf>
    <xf numFmtId="0" fontId="97" fillId="2" borderId="12" xfId="53" applyFont="1" applyFill="1" applyBorder="1" applyAlignment="1">
      <alignment horizontal="right" vertical="center" indent="2"/>
    </xf>
    <xf numFmtId="0" fontId="97" fillId="2" borderId="13" xfId="53" applyFont="1" applyFill="1" applyBorder="1" applyAlignment="1">
      <alignment horizontal="right" vertical="center" indent="2"/>
    </xf>
    <xf numFmtId="0" fontId="97" fillId="2" borderId="12" xfId="53" quotePrefix="1" applyFont="1" applyFill="1" applyBorder="1" applyAlignment="1">
      <alignment horizontal="right" vertical="center" indent="2"/>
    </xf>
    <xf numFmtId="0" fontId="97" fillId="2" borderId="17" xfId="53" applyFont="1" applyFill="1" applyBorder="1" applyAlignment="1">
      <alignment horizontal="right" vertical="center" indent="2"/>
    </xf>
    <xf numFmtId="0" fontId="97" fillId="2" borderId="15" xfId="53" applyFont="1" applyFill="1" applyBorder="1" applyAlignment="1">
      <alignment horizontal="right" vertical="center" indent="2"/>
    </xf>
    <xf numFmtId="0" fontId="97" fillId="2" borderId="16" xfId="53" applyFont="1" applyFill="1" applyBorder="1" applyAlignment="1">
      <alignment horizontal="right" vertical="center" indent="2"/>
    </xf>
    <xf numFmtId="0" fontId="97" fillId="2" borderId="19" xfId="53" applyFont="1" applyFill="1" applyBorder="1" applyAlignment="1">
      <alignment horizontal="right" vertical="center" indent="2"/>
    </xf>
    <xf numFmtId="0" fontId="97" fillId="2" borderId="20" xfId="53" applyFont="1" applyFill="1" applyBorder="1" applyAlignment="1">
      <alignment horizontal="right" vertical="center" indent="2"/>
    </xf>
    <xf numFmtId="0" fontId="97" fillId="2" borderId="21" xfId="53" applyFont="1" applyFill="1" applyBorder="1" applyAlignment="1">
      <alignment horizontal="right" vertical="center" indent="2"/>
    </xf>
    <xf numFmtId="0" fontId="98" fillId="2" borderId="20" xfId="53" applyFont="1" applyFill="1" applyBorder="1" applyAlignment="1">
      <alignment horizontal="center"/>
    </xf>
    <xf numFmtId="0" fontId="98" fillId="2" borderId="5" xfId="53" applyFont="1" applyFill="1" applyBorder="1" applyAlignment="1">
      <alignment horizontal="center"/>
    </xf>
    <xf numFmtId="0" fontId="98" fillId="2" borderId="21" xfId="53" applyFont="1" applyFill="1" applyBorder="1" applyAlignment="1">
      <alignment horizontal="center"/>
    </xf>
    <xf numFmtId="0" fontId="98" fillId="2" borderId="12" xfId="53" applyFont="1" applyFill="1" applyBorder="1" applyAlignment="1">
      <alignment wrapText="1"/>
    </xf>
    <xf numFmtId="0" fontId="98" fillId="2" borderId="18" xfId="53" applyFont="1" applyFill="1" applyBorder="1" applyAlignment="1">
      <alignment wrapText="1"/>
    </xf>
    <xf numFmtId="0" fontId="98" fillId="2" borderId="13" xfId="53" applyFont="1" applyFill="1" applyBorder="1" applyAlignment="1">
      <alignment wrapText="1"/>
    </xf>
    <xf numFmtId="0" fontId="98" fillId="2" borderId="20" xfId="53" applyFont="1" applyFill="1" applyBorder="1" applyAlignment="1">
      <alignment wrapText="1"/>
    </xf>
    <xf numFmtId="0" fontId="98" fillId="2" borderId="5" xfId="53" applyFont="1" applyFill="1" applyBorder="1" applyAlignment="1">
      <alignment wrapText="1"/>
    </xf>
    <xf numFmtId="0" fontId="98" fillId="2" borderId="21" xfId="53" applyFont="1" applyFill="1" applyBorder="1" applyAlignment="1">
      <alignment wrapText="1"/>
    </xf>
    <xf numFmtId="0" fontId="118" fillId="2" borderId="17" xfId="53" applyFont="1" applyFill="1" applyBorder="1" applyAlignment="1">
      <alignment horizontal="center"/>
    </xf>
    <xf numFmtId="0" fontId="118" fillId="2" borderId="14" xfId="53" applyFont="1" applyFill="1" applyBorder="1" applyAlignment="1">
      <alignment horizontal="center"/>
    </xf>
    <xf numFmtId="0" fontId="118" fillId="2" borderId="15" xfId="53" applyFont="1" applyFill="1" applyBorder="1" applyAlignment="1">
      <alignment horizontal="center"/>
    </xf>
    <xf numFmtId="0" fontId="36" fillId="2" borderId="17" xfId="53" applyFill="1" applyBorder="1" applyAlignment="1">
      <alignment horizontal="center"/>
    </xf>
    <xf numFmtId="0" fontId="36" fillId="2" borderId="14" xfId="53" applyFill="1" applyBorder="1" applyAlignment="1">
      <alignment horizontal="center"/>
    </xf>
    <xf numFmtId="0" fontId="36" fillId="2" borderId="15" xfId="53" applyFill="1" applyBorder="1" applyAlignment="1">
      <alignment horizontal="center"/>
    </xf>
    <xf numFmtId="0" fontId="36" fillId="0" borderId="17" xfId="53" applyBorder="1" applyAlignment="1">
      <alignment horizontal="center"/>
    </xf>
    <xf numFmtId="0" fontId="36" fillId="0" borderId="14" xfId="53" applyBorder="1" applyAlignment="1">
      <alignment horizontal="center"/>
    </xf>
    <xf numFmtId="0" fontId="36" fillId="0" borderId="15" xfId="53" applyBorder="1" applyAlignment="1">
      <alignment horizontal="center"/>
    </xf>
    <xf numFmtId="0" fontId="98" fillId="2" borderId="18" xfId="437" applyFont="1" applyFill="1" applyBorder="1" applyAlignment="1">
      <alignment horizontal="center" vertical="top" wrapText="1"/>
    </xf>
    <xf numFmtId="0" fontId="98" fillId="2" borderId="12" xfId="437" applyFont="1" applyFill="1" applyBorder="1" applyAlignment="1">
      <alignment horizontal="center" vertical="top" wrapText="1"/>
    </xf>
    <xf numFmtId="0" fontId="98" fillId="2" borderId="13" xfId="437" applyFont="1" applyFill="1" applyBorder="1" applyAlignment="1">
      <alignment horizontal="center" vertical="top" wrapText="1"/>
    </xf>
    <xf numFmtId="0" fontId="98" fillId="2" borderId="16" xfId="437" applyFont="1" applyFill="1" applyBorder="1" applyAlignment="1">
      <alignment horizontal="center" vertical="top" wrapText="1"/>
    </xf>
    <xf numFmtId="0" fontId="98" fillId="2" borderId="19" xfId="437" applyFont="1" applyFill="1" applyBorder="1" applyAlignment="1">
      <alignment horizontal="center" vertical="top" wrapText="1"/>
    </xf>
    <xf numFmtId="0" fontId="98" fillId="2" borderId="17" xfId="437" applyFont="1" applyFill="1" applyBorder="1" applyAlignment="1">
      <alignment horizontal="center"/>
    </xf>
    <xf numFmtId="0" fontId="98" fillId="2" borderId="14" xfId="437" applyFont="1" applyFill="1" applyBorder="1" applyAlignment="1">
      <alignment horizontal="center"/>
    </xf>
    <xf numFmtId="0" fontId="97" fillId="2" borderId="17" xfId="53" applyFont="1" applyFill="1" applyBorder="1" applyAlignment="1">
      <alignment horizontal="center" vertical="center" wrapText="1"/>
    </xf>
    <xf numFmtId="0" fontId="97" fillId="2" borderId="15" xfId="53" applyFont="1" applyFill="1" applyBorder="1" applyAlignment="1">
      <alignment horizontal="center" vertical="center" wrapText="1"/>
    </xf>
    <xf numFmtId="0" fontId="97" fillId="2" borderId="14" xfId="53" applyFont="1" applyFill="1" applyBorder="1" applyAlignment="1">
      <alignment horizontal="center" vertical="center"/>
    </xf>
    <xf numFmtId="0" fontId="97" fillId="2" borderId="15" xfId="53" applyFont="1" applyFill="1" applyBorder="1" applyAlignment="1">
      <alignment horizontal="center" vertical="center"/>
    </xf>
    <xf numFmtId="0" fontId="98" fillId="2" borderId="17" xfId="53" applyFont="1" applyFill="1" applyBorder="1" applyAlignment="1">
      <alignment horizontal="center" vertical="center" wrapText="1"/>
    </xf>
    <xf numFmtId="0" fontId="98" fillId="2" borderId="15" xfId="53" applyFont="1" applyFill="1" applyBorder="1" applyAlignment="1">
      <alignment horizontal="center" vertical="center" wrapText="1"/>
    </xf>
    <xf numFmtId="0" fontId="98" fillId="2" borderId="14" xfId="53" applyFont="1" applyFill="1" applyBorder="1" applyAlignment="1">
      <alignment horizontal="center" vertical="center" wrapText="1"/>
    </xf>
    <xf numFmtId="0" fontId="98" fillId="2" borderId="12" xfId="53" applyFont="1" applyFill="1" applyBorder="1" applyAlignment="1">
      <alignment horizontal="center"/>
    </xf>
    <xf numFmtId="0" fontId="98" fillId="2" borderId="13" xfId="53" applyFont="1" applyFill="1" applyBorder="1" applyAlignment="1">
      <alignment horizontal="center"/>
    </xf>
    <xf numFmtId="0" fontId="97" fillId="2" borderId="12" xfId="53" applyFont="1" applyFill="1" applyBorder="1" applyAlignment="1">
      <alignment horizontal="center"/>
    </xf>
    <xf numFmtId="0" fontId="97" fillId="2" borderId="13" xfId="53" applyFont="1" applyFill="1" applyBorder="1" applyAlignment="1">
      <alignment horizontal="center"/>
    </xf>
    <xf numFmtId="0" fontId="0" fillId="0" borderId="17" xfId="0" applyBorder="1" applyAlignment="1">
      <alignment horizontal="center"/>
    </xf>
    <xf numFmtId="0" fontId="0" fillId="0" borderId="15" xfId="0" applyBorder="1" applyAlignment="1">
      <alignment horizontal="center"/>
    </xf>
    <xf numFmtId="0" fontId="0" fillId="2" borderId="17" xfId="0" applyFill="1" applyBorder="1" applyAlignment="1">
      <alignment horizontal="center"/>
    </xf>
    <xf numFmtId="0" fontId="0" fillId="2" borderId="15" xfId="0" applyFill="1" applyBorder="1" applyAlignment="1">
      <alignment horizontal="center"/>
    </xf>
    <xf numFmtId="1" fontId="100" fillId="65" borderId="12" xfId="429" applyNumberFormat="1" applyFont="1" applyFill="1" applyBorder="1" applyAlignment="1">
      <alignment horizontal="center" vertical="center" wrapText="1"/>
    </xf>
    <xf numFmtId="1" fontId="100" fillId="65" borderId="13" xfId="429" applyNumberFormat="1" applyFont="1" applyFill="1" applyBorder="1" applyAlignment="1">
      <alignment horizontal="center" vertical="center" wrapText="1"/>
    </xf>
    <xf numFmtId="1" fontId="100" fillId="65" borderId="16" xfId="429" applyNumberFormat="1" applyFont="1" applyFill="1" applyBorder="1" applyAlignment="1">
      <alignment horizontal="center" vertical="center" wrapText="1"/>
    </xf>
    <xf numFmtId="1" fontId="100" fillId="65" borderId="19" xfId="429" applyNumberFormat="1" applyFont="1" applyFill="1" applyBorder="1" applyAlignment="1">
      <alignment horizontal="center" vertical="center" wrapText="1"/>
    </xf>
    <xf numFmtId="1" fontId="100" fillId="65" borderId="20" xfId="429" applyNumberFormat="1" applyFont="1" applyFill="1" applyBorder="1" applyAlignment="1">
      <alignment horizontal="center" vertical="center" wrapText="1"/>
    </xf>
    <xf numFmtId="1" fontId="100" fillId="65" borderId="21" xfId="429" applyNumberFormat="1" applyFont="1" applyFill="1" applyBorder="1" applyAlignment="1">
      <alignment horizontal="center" vertical="center" wrapText="1"/>
    </xf>
  </cellXfs>
  <cellStyles count="2224">
    <cellStyle name="0mitP" xfId="54" xr:uid="{00000000-0005-0000-0000-000000000000}"/>
    <cellStyle name="0mitP 2" xfId="439" xr:uid="{00000000-0005-0000-0000-000001000000}"/>
    <cellStyle name="0ohneP" xfId="55" xr:uid="{00000000-0005-0000-0000-000002000000}"/>
    <cellStyle name="0ohneP 2" xfId="440" xr:uid="{00000000-0005-0000-0000-000003000000}"/>
    <cellStyle name="10mitP" xfId="56" xr:uid="{00000000-0005-0000-0000-000004000000}"/>
    <cellStyle name="10mitP 2" xfId="441" xr:uid="{00000000-0005-0000-0000-000005000000}"/>
    <cellStyle name="12mitP" xfId="57" xr:uid="{00000000-0005-0000-0000-000006000000}"/>
    <cellStyle name="12mitP 2" xfId="442" xr:uid="{00000000-0005-0000-0000-000007000000}"/>
    <cellStyle name="12ohneP" xfId="58" xr:uid="{00000000-0005-0000-0000-000008000000}"/>
    <cellStyle name="12ohneP 2" xfId="443" xr:uid="{00000000-0005-0000-0000-000009000000}"/>
    <cellStyle name="13mitP" xfId="59" xr:uid="{00000000-0005-0000-0000-00000A000000}"/>
    <cellStyle name="13mitP 2" xfId="444" xr:uid="{00000000-0005-0000-0000-00000B000000}"/>
    <cellStyle name="1mitP" xfId="60" xr:uid="{00000000-0005-0000-0000-00000C000000}"/>
    <cellStyle name="1mitP 2" xfId="445" xr:uid="{00000000-0005-0000-0000-00000D000000}"/>
    <cellStyle name="1ohneP" xfId="61" xr:uid="{00000000-0005-0000-0000-00000E000000}"/>
    <cellStyle name="20 % - Akzent1" xfId="11" builtinId="30" hidden="1"/>
    <cellStyle name="20 % - Akzent1 2" xfId="62" xr:uid="{00000000-0005-0000-0000-000010000000}"/>
    <cellStyle name="20 % - Akzent2" xfId="15" builtinId="34" hidden="1"/>
    <cellStyle name="20 % - Akzent2 2" xfId="63" xr:uid="{00000000-0005-0000-0000-000012000000}"/>
    <cellStyle name="20 % - Akzent3" xfId="19" builtinId="38" hidden="1"/>
    <cellStyle name="20 % - Akzent3 2" xfId="64" xr:uid="{00000000-0005-0000-0000-000014000000}"/>
    <cellStyle name="20 % - Akzent4" xfId="23" builtinId="42" hidden="1"/>
    <cellStyle name="20 % - Akzent4 2" xfId="65" xr:uid="{00000000-0005-0000-0000-000016000000}"/>
    <cellStyle name="20 % - Akzent5" xfId="27" builtinId="46" hidden="1"/>
    <cellStyle name="20 % - Akzent5 2" xfId="66" xr:uid="{00000000-0005-0000-0000-000018000000}"/>
    <cellStyle name="20 % - Akzent6" xfId="31" builtinId="50" hidden="1"/>
    <cellStyle name="20 % - Akzent6 2" xfId="67" xr:uid="{00000000-0005-0000-0000-00001A000000}"/>
    <cellStyle name="20% - Accent1" xfId="446" xr:uid="{00000000-0005-0000-0000-00001B000000}"/>
    <cellStyle name="20% - Accent2" xfId="447" xr:uid="{00000000-0005-0000-0000-00001C000000}"/>
    <cellStyle name="20% - Accent3" xfId="448" xr:uid="{00000000-0005-0000-0000-00001D000000}"/>
    <cellStyle name="20% - Accent4" xfId="449" xr:uid="{00000000-0005-0000-0000-00001E000000}"/>
    <cellStyle name="20% - Accent5" xfId="450" xr:uid="{00000000-0005-0000-0000-00001F000000}"/>
    <cellStyle name="20% - Accent6" xfId="451" xr:uid="{00000000-0005-0000-0000-000020000000}"/>
    <cellStyle name="20% - Akzent1" xfId="68" xr:uid="{00000000-0005-0000-0000-000021000000}"/>
    <cellStyle name="20% - Akzent1 2" xfId="69" xr:uid="{00000000-0005-0000-0000-000022000000}"/>
    <cellStyle name="20% - Akzent1 3" xfId="70" xr:uid="{00000000-0005-0000-0000-000023000000}"/>
    <cellStyle name="20% - Akzent1 4" xfId="71" xr:uid="{00000000-0005-0000-0000-000024000000}"/>
    <cellStyle name="20% - Akzent1 5" xfId="72" xr:uid="{00000000-0005-0000-0000-000025000000}"/>
    <cellStyle name="20% - Akzent1 6" xfId="73" xr:uid="{00000000-0005-0000-0000-000026000000}"/>
    <cellStyle name="20% - Akzent1_XY Diagramm 1 jg.ms" xfId="74" xr:uid="{00000000-0005-0000-0000-000027000000}"/>
    <cellStyle name="20% - Akzent2" xfId="75" xr:uid="{00000000-0005-0000-0000-000028000000}"/>
    <cellStyle name="20% - Akzent2 2" xfId="76" xr:uid="{00000000-0005-0000-0000-000029000000}"/>
    <cellStyle name="20% - Akzent2 3" xfId="77" xr:uid="{00000000-0005-0000-0000-00002A000000}"/>
    <cellStyle name="20% - Akzent2 4" xfId="78" xr:uid="{00000000-0005-0000-0000-00002B000000}"/>
    <cellStyle name="20% - Akzent2 5" xfId="79" xr:uid="{00000000-0005-0000-0000-00002C000000}"/>
    <cellStyle name="20% - Akzent2 6" xfId="80" xr:uid="{00000000-0005-0000-0000-00002D000000}"/>
    <cellStyle name="20% - Akzent2_XY Diagramm 1 jg.ms" xfId="81" xr:uid="{00000000-0005-0000-0000-00002E000000}"/>
    <cellStyle name="20% - Akzent3" xfId="82" xr:uid="{00000000-0005-0000-0000-00002F000000}"/>
    <cellStyle name="20% - Akzent3 2" xfId="83" xr:uid="{00000000-0005-0000-0000-000030000000}"/>
    <cellStyle name="20% - Akzent3 3" xfId="84" xr:uid="{00000000-0005-0000-0000-000031000000}"/>
    <cellStyle name="20% - Akzent3 4" xfId="85" xr:uid="{00000000-0005-0000-0000-000032000000}"/>
    <cellStyle name="20% - Akzent3 5" xfId="86" xr:uid="{00000000-0005-0000-0000-000033000000}"/>
    <cellStyle name="20% - Akzent3 6" xfId="87" xr:uid="{00000000-0005-0000-0000-000034000000}"/>
    <cellStyle name="20% - Akzent3_XY Diagramm 1 jg.ms" xfId="88" xr:uid="{00000000-0005-0000-0000-000035000000}"/>
    <cellStyle name="20% - Akzent4" xfId="89" xr:uid="{00000000-0005-0000-0000-000036000000}"/>
    <cellStyle name="20% - Akzent4 2" xfId="90" xr:uid="{00000000-0005-0000-0000-000037000000}"/>
    <cellStyle name="20% - Akzent4 3" xfId="91" xr:uid="{00000000-0005-0000-0000-000038000000}"/>
    <cellStyle name="20% - Akzent4 4" xfId="92" xr:uid="{00000000-0005-0000-0000-000039000000}"/>
    <cellStyle name="20% - Akzent4 5" xfId="93" xr:uid="{00000000-0005-0000-0000-00003A000000}"/>
    <cellStyle name="20% - Akzent4 6" xfId="94" xr:uid="{00000000-0005-0000-0000-00003B000000}"/>
    <cellStyle name="20% - Akzent4_XY Diagramm 1 jg.ms" xfId="95" xr:uid="{00000000-0005-0000-0000-00003C000000}"/>
    <cellStyle name="20% - Akzent5" xfId="96" xr:uid="{00000000-0005-0000-0000-00003D000000}"/>
    <cellStyle name="20% - Akzent5 2" xfId="97" xr:uid="{00000000-0005-0000-0000-00003E000000}"/>
    <cellStyle name="20% - Akzent5 3" xfId="98" xr:uid="{00000000-0005-0000-0000-00003F000000}"/>
    <cellStyle name="20% - Akzent5 4" xfId="99" xr:uid="{00000000-0005-0000-0000-000040000000}"/>
    <cellStyle name="20% - Akzent5 5" xfId="100" xr:uid="{00000000-0005-0000-0000-000041000000}"/>
    <cellStyle name="20% - Akzent5 6" xfId="101" xr:uid="{00000000-0005-0000-0000-000042000000}"/>
    <cellStyle name="20% - Akzent5_XY Diagramm 1 jg.ms" xfId="102" xr:uid="{00000000-0005-0000-0000-000043000000}"/>
    <cellStyle name="20% - Akzent6" xfId="103" xr:uid="{00000000-0005-0000-0000-000044000000}"/>
    <cellStyle name="20% - Akzent6 2" xfId="104" xr:uid="{00000000-0005-0000-0000-000045000000}"/>
    <cellStyle name="20% - Akzent6 3" xfId="105" xr:uid="{00000000-0005-0000-0000-000046000000}"/>
    <cellStyle name="20% - Akzent6 4" xfId="106" xr:uid="{00000000-0005-0000-0000-000047000000}"/>
    <cellStyle name="20% - Akzent6 5" xfId="107" xr:uid="{00000000-0005-0000-0000-000048000000}"/>
    <cellStyle name="20% - Akzent6 6" xfId="108" xr:uid="{00000000-0005-0000-0000-000049000000}"/>
    <cellStyle name="20% - Akzent6_XY Diagramm 1 jg.ms" xfId="109" xr:uid="{00000000-0005-0000-0000-00004A000000}"/>
    <cellStyle name="2mitP" xfId="110" xr:uid="{00000000-0005-0000-0000-00004B000000}"/>
    <cellStyle name="2ohneP" xfId="111" xr:uid="{00000000-0005-0000-0000-00004C000000}"/>
    <cellStyle name="2x indented GHG Textfiels" xfId="112" xr:uid="{00000000-0005-0000-0000-00004D000000}"/>
    <cellStyle name="2x indented GHG Textfiels 2" xfId="452" xr:uid="{00000000-0005-0000-0000-00004E000000}"/>
    <cellStyle name="3mitP" xfId="113" xr:uid="{00000000-0005-0000-0000-00004F000000}"/>
    <cellStyle name="3mitP 2" xfId="453" xr:uid="{00000000-0005-0000-0000-000050000000}"/>
    <cellStyle name="3ohneP" xfId="114" xr:uid="{00000000-0005-0000-0000-000051000000}"/>
    <cellStyle name="3ohneP 2" xfId="454" xr:uid="{00000000-0005-0000-0000-000052000000}"/>
    <cellStyle name="40 % - Akzent1" xfId="12" builtinId="31" hidden="1"/>
    <cellStyle name="40 % - Akzent1 2" xfId="115" xr:uid="{00000000-0005-0000-0000-000054000000}"/>
    <cellStyle name="40 % - Akzent2" xfId="16" builtinId="35" hidden="1"/>
    <cellStyle name="40 % - Akzent2 2" xfId="116" xr:uid="{00000000-0005-0000-0000-000056000000}"/>
    <cellStyle name="40 % - Akzent3" xfId="20" builtinId="39" hidden="1"/>
    <cellStyle name="40 % - Akzent3 2" xfId="117" xr:uid="{00000000-0005-0000-0000-000058000000}"/>
    <cellStyle name="40 % - Akzent4" xfId="24" builtinId="43" hidden="1"/>
    <cellStyle name="40 % - Akzent4 2" xfId="118" xr:uid="{00000000-0005-0000-0000-00005A000000}"/>
    <cellStyle name="40 % - Akzent5" xfId="28" builtinId="47" hidden="1"/>
    <cellStyle name="40 % - Akzent5 2" xfId="119" xr:uid="{00000000-0005-0000-0000-00005C000000}"/>
    <cellStyle name="40 % - Akzent6" xfId="32" builtinId="51" hidden="1"/>
    <cellStyle name="40 % - Akzent6 2" xfId="120" xr:uid="{00000000-0005-0000-0000-00005E000000}"/>
    <cellStyle name="40% - Accent1" xfId="455" xr:uid="{00000000-0005-0000-0000-00005F000000}"/>
    <cellStyle name="40% - Accent2" xfId="456" xr:uid="{00000000-0005-0000-0000-000060000000}"/>
    <cellStyle name="40% - Accent3" xfId="457" xr:uid="{00000000-0005-0000-0000-000061000000}"/>
    <cellStyle name="40% - Accent4" xfId="458" xr:uid="{00000000-0005-0000-0000-000062000000}"/>
    <cellStyle name="40% - Accent5" xfId="459" xr:uid="{00000000-0005-0000-0000-000063000000}"/>
    <cellStyle name="40% - Accent6" xfId="460" xr:uid="{00000000-0005-0000-0000-000064000000}"/>
    <cellStyle name="40% - Akzent1" xfId="121" xr:uid="{00000000-0005-0000-0000-000065000000}"/>
    <cellStyle name="40% - Akzent1 2" xfId="122" xr:uid="{00000000-0005-0000-0000-000066000000}"/>
    <cellStyle name="40% - Akzent1 3" xfId="123" xr:uid="{00000000-0005-0000-0000-000067000000}"/>
    <cellStyle name="40% - Akzent1 4" xfId="124" xr:uid="{00000000-0005-0000-0000-000068000000}"/>
    <cellStyle name="40% - Akzent1 5" xfId="125" xr:uid="{00000000-0005-0000-0000-000069000000}"/>
    <cellStyle name="40% - Akzent1 6" xfId="126" xr:uid="{00000000-0005-0000-0000-00006A000000}"/>
    <cellStyle name="40% - Akzent1_XY Diagramm 1 jg.ms" xfId="127" xr:uid="{00000000-0005-0000-0000-00006B000000}"/>
    <cellStyle name="40% - Akzent2" xfId="128" xr:uid="{00000000-0005-0000-0000-00006C000000}"/>
    <cellStyle name="40% - Akzent2 2" xfId="129" xr:uid="{00000000-0005-0000-0000-00006D000000}"/>
    <cellStyle name="40% - Akzent2 3" xfId="130" xr:uid="{00000000-0005-0000-0000-00006E000000}"/>
    <cellStyle name="40% - Akzent2 4" xfId="131" xr:uid="{00000000-0005-0000-0000-00006F000000}"/>
    <cellStyle name="40% - Akzent2 5" xfId="132" xr:uid="{00000000-0005-0000-0000-000070000000}"/>
    <cellStyle name="40% - Akzent2 6" xfId="133" xr:uid="{00000000-0005-0000-0000-000071000000}"/>
    <cellStyle name="40% - Akzent2_XY Diagramm 1 jg.ms" xfId="134" xr:uid="{00000000-0005-0000-0000-000072000000}"/>
    <cellStyle name="40% - Akzent3" xfId="135" xr:uid="{00000000-0005-0000-0000-000073000000}"/>
    <cellStyle name="40% - Akzent3 2" xfId="136" xr:uid="{00000000-0005-0000-0000-000074000000}"/>
    <cellStyle name="40% - Akzent3 3" xfId="137" xr:uid="{00000000-0005-0000-0000-000075000000}"/>
    <cellStyle name="40% - Akzent3 4" xfId="138" xr:uid="{00000000-0005-0000-0000-000076000000}"/>
    <cellStyle name="40% - Akzent3 5" xfId="139" xr:uid="{00000000-0005-0000-0000-000077000000}"/>
    <cellStyle name="40% - Akzent3 6" xfId="140" xr:uid="{00000000-0005-0000-0000-000078000000}"/>
    <cellStyle name="40% - Akzent3_XY Diagramm 1 jg.ms" xfId="141" xr:uid="{00000000-0005-0000-0000-000079000000}"/>
    <cellStyle name="40% - Akzent4" xfId="142" xr:uid="{00000000-0005-0000-0000-00007A000000}"/>
    <cellStyle name="40% - Akzent4 2" xfId="143" xr:uid="{00000000-0005-0000-0000-00007B000000}"/>
    <cellStyle name="40% - Akzent4 3" xfId="144" xr:uid="{00000000-0005-0000-0000-00007C000000}"/>
    <cellStyle name="40% - Akzent4 4" xfId="145" xr:uid="{00000000-0005-0000-0000-00007D000000}"/>
    <cellStyle name="40% - Akzent4 5" xfId="146" xr:uid="{00000000-0005-0000-0000-00007E000000}"/>
    <cellStyle name="40% - Akzent4 6" xfId="147" xr:uid="{00000000-0005-0000-0000-00007F000000}"/>
    <cellStyle name="40% - Akzent4_XY Diagramm 1 jg.ms" xfId="148" xr:uid="{00000000-0005-0000-0000-000080000000}"/>
    <cellStyle name="40% - Akzent5" xfId="149" xr:uid="{00000000-0005-0000-0000-000081000000}"/>
    <cellStyle name="40% - Akzent5 2" xfId="150" xr:uid="{00000000-0005-0000-0000-000082000000}"/>
    <cellStyle name="40% - Akzent5 3" xfId="151" xr:uid="{00000000-0005-0000-0000-000083000000}"/>
    <cellStyle name="40% - Akzent5 4" xfId="152" xr:uid="{00000000-0005-0000-0000-000084000000}"/>
    <cellStyle name="40% - Akzent5 5" xfId="153" xr:uid="{00000000-0005-0000-0000-000085000000}"/>
    <cellStyle name="40% - Akzent5 6" xfId="154" xr:uid="{00000000-0005-0000-0000-000086000000}"/>
    <cellStyle name="40% - Akzent5_XY Diagramm 1 jg.ms" xfId="155" xr:uid="{00000000-0005-0000-0000-000087000000}"/>
    <cellStyle name="40% - Akzent6" xfId="156" xr:uid="{00000000-0005-0000-0000-000088000000}"/>
    <cellStyle name="40% - Akzent6 2" xfId="157" xr:uid="{00000000-0005-0000-0000-000089000000}"/>
    <cellStyle name="40% - Akzent6 3" xfId="158" xr:uid="{00000000-0005-0000-0000-00008A000000}"/>
    <cellStyle name="40% - Akzent6 4" xfId="159" xr:uid="{00000000-0005-0000-0000-00008B000000}"/>
    <cellStyle name="40% - Akzent6 5" xfId="160" xr:uid="{00000000-0005-0000-0000-00008C000000}"/>
    <cellStyle name="40% - Akzent6 6" xfId="161" xr:uid="{00000000-0005-0000-0000-00008D000000}"/>
    <cellStyle name="40% - Akzent6_XY Diagramm 1 jg.ms" xfId="162" xr:uid="{00000000-0005-0000-0000-00008E000000}"/>
    <cellStyle name="4mitP" xfId="163" xr:uid="{00000000-0005-0000-0000-00008F000000}"/>
    <cellStyle name="4mitP 2" xfId="461" xr:uid="{00000000-0005-0000-0000-000090000000}"/>
    <cellStyle name="4ohneP" xfId="164" xr:uid="{00000000-0005-0000-0000-000091000000}"/>
    <cellStyle name="5x indented GHG Textfiels" xfId="165" xr:uid="{00000000-0005-0000-0000-000092000000}"/>
    <cellStyle name="60 % - Akzent1" xfId="13" builtinId="32" hidden="1"/>
    <cellStyle name="60 % - Akzent1 2" xfId="166" xr:uid="{00000000-0005-0000-0000-000094000000}"/>
    <cellStyle name="60 % - Akzent2" xfId="17" builtinId="36" hidden="1"/>
    <cellStyle name="60 % - Akzent2 2" xfId="167" xr:uid="{00000000-0005-0000-0000-000096000000}"/>
    <cellStyle name="60 % - Akzent3" xfId="21" builtinId="40" hidden="1"/>
    <cellStyle name="60 % - Akzent3 2" xfId="168" xr:uid="{00000000-0005-0000-0000-000098000000}"/>
    <cellStyle name="60 % - Akzent4" xfId="25" builtinId="44" hidden="1"/>
    <cellStyle name="60 % - Akzent4 2" xfId="169" xr:uid="{00000000-0005-0000-0000-00009A000000}"/>
    <cellStyle name="60 % - Akzent5" xfId="29" builtinId="48" hidden="1"/>
    <cellStyle name="60 % - Akzent5 2" xfId="170" xr:uid="{00000000-0005-0000-0000-00009C000000}"/>
    <cellStyle name="60 % - Akzent6" xfId="33" builtinId="52" hidden="1"/>
    <cellStyle name="60 % - Akzent6 2" xfId="171" xr:uid="{00000000-0005-0000-0000-00009E000000}"/>
    <cellStyle name="60% - Accent1" xfId="462" xr:uid="{00000000-0005-0000-0000-00009F000000}"/>
    <cellStyle name="60% - Accent2" xfId="463" xr:uid="{00000000-0005-0000-0000-0000A0000000}"/>
    <cellStyle name="60% - Accent3" xfId="464" xr:uid="{00000000-0005-0000-0000-0000A1000000}"/>
    <cellStyle name="60% - Accent4" xfId="465" xr:uid="{00000000-0005-0000-0000-0000A2000000}"/>
    <cellStyle name="60% - Accent5" xfId="466" xr:uid="{00000000-0005-0000-0000-0000A3000000}"/>
    <cellStyle name="60% - Accent6" xfId="467" xr:uid="{00000000-0005-0000-0000-0000A4000000}"/>
    <cellStyle name="60% - Akzent1" xfId="172" xr:uid="{00000000-0005-0000-0000-0000A5000000}"/>
    <cellStyle name="60% - Akzent1 2" xfId="173" xr:uid="{00000000-0005-0000-0000-0000A6000000}"/>
    <cellStyle name="60% - Akzent1 3" xfId="174" xr:uid="{00000000-0005-0000-0000-0000A7000000}"/>
    <cellStyle name="60% - Akzent1 4" xfId="175" xr:uid="{00000000-0005-0000-0000-0000A8000000}"/>
    <cellStyle name="60% - Akzent1 5" xfId="176" xr:uid="{00000000-0005-0000-0000-0000A9000000}"/>
    <cellStyle name="60% - Akzent1 6" xfId="177" xr:uid="{00000000-0005-0000-0000-0000AA000000}"/>
    <cellStyle name="60% - Akzent1_XY Diagramm 1 jg.ms" xfId="178" xr:uid="{00000000-0005-0000-0000-0000AB000000}"/>
    <cellStyle name="60% - Akzent2" xfId="179" xr:uid="{00000000-0005-0000-0000-0000AC000000}"/>
    <cellStyle name="60% - Akzent2 2" xfId="180" xr:uid="{00000000-0005-0000-0000-0000AD000000}"/>
    <cellStyle name="60% - Akzent2 3" xfId="181" xr:uid="{00000000-0005-0000-0000-0000AE000000}"/>
    <cellStyle name="60% - Akzent2 4" xfId="182" xr:uid="{00000000-0005-0000-0000-0000AF000000}"/>
    <cellStyle name="60% - Akzent2 5" xfId="183" xr:uid="{00000000-0005-0000-0000-0000B0000000}"/>
    <cellStyle name="60% - Akzent2 6" xfId="184" xr:uid="{00000000-0005-0000-0000-0000B1000000}"/>
    <cellStyle name="60% - Akzent2_XY Diagramm 1 jg.ms" xfId="185" xr:uid="{00000000-0005-0000-0000-0000B2000000}"/>
    <cellStyle name="60% - Akzent3" xfId="186" xr:uid="{00000000-0005-0000-0000-0000B3000000}"/>
    <cellStyle name="60% - Akzent3 2" xfId="187" xr:uid="{00000000-0005-0000-0000-0000B4000000}"/>
    <cellStyle name="60% - Akzent3 3" xfId="188" xr:uid="{00000000-0005-0000-0000-0000B5000000}"/>
    <cellStyle name="60% - Akzent3 4" xfId="189" xr:uid="{00000000-0005-0000-0000-0000B6000000}"/>
    <cellStyle name="60% - Akzent3 5" xfId="190" xr:uid="{00000000-0005-0000-0000-0000B7000000}"/>
    <cellStyle name="60% - Akzent3 6" xfId="191" xr:uid="{00000000-0005-0000-0000-0000B8000000}"/>
    <cellStyle name="60% - Akzent3_XY Diagramm 1 jg.ms" xfId="192" xr:uid="{00000000-0005-0000-0000-0000B9000000}"/>
    <cellStyle name="60% - Akzent4" xfId="193" xr:uid="{00000000-0005-0000-0000-0000BA000000}"/>
    <cellStyle name="60% - Akzent4 2" xfId="194" xr:uid="{00000000-0005-0000-0000-0000BB000000}"/>
    <cellStyle name="60% - Akzent4 3" xfId="195" xr:uid="{00000000-0005-0000-0000-0000BC000000}"/>
    <cellStyle name="60% - Akzent4 4" xfId="196" xr:uid="{00000000-0005-0000-0000-0000BD000000}"/>
    <cellStyle name="60% - Akzent4 5" xfId="197" xr:uid="{00000000-0005-0000-0000-0000BE000000}"/>
    <cellStyle name="60% - Akzent4 6" xfId="198" xr:uid="{00000000-0005-0000-0000-0000BF000000}"/>
    <cellStyle name="60% - Akzent4_XY Diagramm 1 jg.ms" xfId="199" xr:uid="{00000000-0005-0000-0000-0000C0000000}"/>
    <cellStyle name="60% - Akzent5" xfId="200" xr:uid="{00000000-0005-0000-0000-0000C1000000}"/>
    <cellStyle name="60% - Akzent5 2" xfId="201" xr:uid="{00000000-0005-0000-0000-0000C2000000}"/>
    <cellStyle name="60% - Akzent5 3" xfId="202" xr:uid="{00000000-0005-0000-0000-0000C3000000}"/>
    <cellStyle name="60% - Akzent5 4" xfId="203" xr:uid="{00000000-0005-0000-0000-0000C4000000}"/>
    <cellStyle name="60% - Akzent5 5" xfId="204" xr:uid="{00000000-0005-0000-0000-0000C5000000}"/>
    <cellStyle name="60% - Akzent5 6" xfId="205" xr:uid="{00000000-0005-0000-0000-0000C6000000}"/>
    <cellStyle name="60% - Akzent5_XY Diagramm 1 jg.ms" xfId="206" xr:uid="{00000000-0005-0000-0000-0000C7000000}"/>
    <cellStyle name="60% - Akzent6" xfId="207" xr:uid="{00000000-0005-0000-0000-0000C8000000}"/>
    <cellStyle name="60% - Akzent6 2" xfId="208" xr:uid="{00000000-0005-0000-0000-0000C9000000}"/>
    <cellStyle name="60% - Akzent6 3" xfId="209" xr:uid="{00000000-0005-0000-0000-0000CA000000}"/>
    <cellStyle name="60% - Akzent6 4" xfId="210" xr:uid="{00000000-0005-0000-0000-0000CB000000}"/>
    <cellStyle name="60% - Akzent6 5" xfId="211" xr:uid="{00000000-0005-0000-0000-0000CC000000}"/>
    <cellStyle name="60% - Akzent6 6" xfId="212" xr:uid="{00000000-0005-0000-0000-0000CD000000}"/>
    <cellStyle name="60% - Akzent6_XY Diagramm 1 jg.ms" xfId="213" xr:uid="{00000000-0005-0000-0000-0000CE000000}"/>
    <cellStyle name="6mitP" xfId="214" xr:uid="{00000000-0005-0000-0000-0000CF000000}"/>
    <cellStyle name="6mitP 2" xfId="468" xr:uid="{00000000-0005-0000-0000-0000D0000000}"/>
    <cellStyle name="6mitP_FS18_R13_Revision_2005" xfId="637" xr:uid="{00000000-0005-0000-0000-0000D1000000}"/>
    <cellStyle name="6ohneP" xfId="215" xr:uid="{00000000-0005-0000-0000-0000D2000000}"/>
    <cellStyle name="6ohneP 2" xfId="469" xr:uid="{00000000-0005-0000-0000-0000D3000000}"/>
    <cellStyle name="7mitP" xfId="216" xr:uid="{00000000-0005-0000-0000-0000D4000000}"/>
    <cellStyle name="7mitP 2" xfId="470" xr:uid="{00000000-0005-0000-0000-0000D5000000}"/>
    <cellStyle name="9mitP" xfId="217" xr:uid="{00000000-0005-0000-0000-0000D6000000}"/>
    <cellStyle name="9mitP 2" xfId="471" xr:uid="{00000000-0005-0000-0000-0000D7000000}"/>
    <cellStyle name="9mitP_FS18_R13_Revision_2005" xfId="638" xr:uid="{00000000-0005-0000-0000-0000D8000000}"/>
    <cellStyle name="9ohneP" xfId="218" xr:uid="{00000000-0005-0000-0000-0000D9000000}"/>
    <cellStyle name="9ohneP 2" xfId="472" xr:uid="{00000000-0005-0000-0000-0000DA000000}"/>
    <cellStyle name="A4 Auto Format" xfId="219" xr:uid="{00000000-0005-0000-0000-0000DB000000}"/>
    <cellStyle name="A4 Auto Format 2" xfId="473" xr:uid="{00000000-0005-0000-0000-0000DC000000}"/>
    <cellStyle name="A4 Auto Format 3" xfId="474" xr:uid="{00000000-0005-0000-0000-0000DD000000}"/>
    <cellStyle name="A4 Gg" xfId="220" xr:uid="{00000000-0005-0000-0000-0000DE000000}"/>
    <cellStyle name="A4 Gg 2" xfId="475" xr:uid="{00000000-0005-0000-0000-0000DF000000}"/>
    <cellStyle name="A4 Gg 3" xfId="476" xr:uid="{00000000-0005-0000-0000-0000E0000000}"/>
    <cellStyle name="A4 kg" xfId="221" xr:uid="{00000000-0005-0000-0000-0000E1000000}"/>
    <cellStyle name="A4 kg 2" xfId="477" xr:uid="{00000000-0005-0000-0000-0000E2000000}"/>
    <cellStyle name="A4 kg 3" xfId="478" xr:uid="{00000000-0005-0000-0000-0000E3000000}"/>
    <cellStyle name="A4 kt" xfId="222" xr:uid="{00000000-0005-0000-0000-0000E4000000}"/>
    <cellStyle name="A4 kt 2" xfId="479" xr:uid="{00000000-0005-0000-0000-0000E5000000}"/>
    <cellStyle name="A4 kt 3" xfId="480" xr:uid="{00000000-0005-0000-0000-0000E6000000}"/>
    <cellStyle name="A4 No Format" xfId="223" xr:uid="{00000000-0005-0000-0000-0000E7000000}"/>
    <cellStyle name="A4 No Format 2" xfId="481" xr:uid="{00000000-0005-0000-0000-0000E8000000}"/>
    <cellStyle name="A4 No Format 3" xfId="482" xr:uid="{00000000-0005-0000-0000-0000E9000000}"/>
    <cellStyle name="A4 Normal" xfId="224" xr:uid="{00000000-0005-0000-0000-0000EA000000}"/>
    <cellStyle name="A4 Normal 2" xfId="483" xr:uid="{00000000-0005-0000-0000-0000EB000000}"/>
    <cellStyle name="A4 Normal 3" xfId="484" xr:uid="{00000000-0005-0000-0000-0000EC000000}"/>
    <cellStyle name="A4 Stck" xfId="225" xr:uid="{00000000-0005-0000-0000-0000ED000000}"/>
    <cellStyle name="A4 Stck 2" xfId="485" xr:uid="{00000000-0005-0000-0000-0000EE000000}"/>
    <cellStyle name="A4 Stck 3" xfId="486" xr:uid="{00000000-0005-0000-0000-0000EF000000}"/>
    <cellStyle name="A4 Stk" xfId="226" xr:uid="{00000000-0005-0000-0000-0000F0000000}"/>
    <cellStyle name="A4 Stk 2" xfId="487" xr:uid="{00000000-0005-0000-0000-0000F1000000}"/>
    <cellStyle name="A4 Stk 3" xfId="488" xr:uid="{00000000-0005-0000-0000-0000F2000000}"/>
    <cellStyle name="A4 T.Stk" xfId="227" xr:uid="{00000000-0005-0000-0000-0000F3000000}"/>
    <cellStyle name="A4 T.Stk 2" xfId="489" xr:uid="{00000000-0005-0000-0000-0000F4000000}"/>
    <cellStyle name="A4 T.Stk 3" xfId="490" xr:uid="{00000000-0005-0000-0000-0000F5000000}"/>
    <cellStyle name="A4 TJ" xfId="228" xr:uid="{00000000-0005-0000-0000-0000F6000000}"/>
    <cellStyle name="A4 TJ 2" xfId="491" xr:uid="{00000000-0005-0000-0000-0000F7000000}"/>
    <cellStyle name="A4 TJ 3" xfId="492" xr:uid="{00000000-0005-0000-0000-0000F8000000}"/>
    <cellStyle name="A4 TStk" xfId="229" xr:uid="{00000000-0005-0000-0000-0000F9000000}"/>
    <cellStyle name="A4 TStk 2" xfId="493" xr:uid="{00000000-0005-0000-0000-0000FA000000}"/>
    <cellStyle name="A4 TStk 3" xfId="494" xr:uid="{00000000-0005-0000-0000-0000FB000000}"/>
    <cellStyle name="A4 Year" xfId="230" xr:uid="{00000000-0005-0000-0000-0000FC000000}"/>
    <cellStyle name="A4 Year 2" xfId="495" xr:uid="{00000000-0005-0000-0000-0000FD000000}"/>
    <cellStyle name="A4 Year 3" xfId="496" xr:uid="{00000000-0005-0000-0000-0000FE000000}"/>
    <cellStyle name="Accent1" xfId="497" xr:uid="{00000000-0005-0000-0000-0000FF000000}"/>
    <cellStyle name="Accent2" xfId="498" xr:uid="{00000000-0005-0000-0000-000000010000}"/>
    <cellStyle name="Accent3" xfId="499" xr:uid="{00000000-0005-0000-0000-000001010000}"/>
    <cellStyle name="Accent4" xfId="500" xr:uid="{00000000-0005-0000-0000-000002010000}"/>
    <cellStyle name="Accent5" xfId="501" xr:uid="{00000000-0005-0000-0000-000003010000}"/>
    <cellStyle name="Accent6" xfId="502" xr:uid="{00000000-0005-0000-0000-000004010000}"/>
    <cellStyle name="AggblueBoldCels" xfId="231" xr:uid="{00000000-0005-0000-0000-000005010000}"/>
    <cellStyle name="AggblueBoldCels 2" xfId="503" xr:uid="{00000000-0005-0000-0000-000006010000}"/>
    <cellStyle name="AggblueCels" xfId="232" xr:uid="{00000000-0005-0000-0000-000007010000}"/>
    <cellStyle name="AggblueCels 2" xfId="504" xr:uid="{00000000-0005-0000-0000-000008010000}"/>
    <cellStyle name="AggblueCels_1x" xfId="505" xr:uid="{00000000-0005-0000-0000-000009010000}"/>
    <cellStyle name="AggBoldCells" xfId="233" xr:uid="{00000000-0005-0000-0000-00000A010000}"/>
    <cellStyle name="AggCels" xfId="234" xr:uid="{00000000-0005-0000-0000-00000B010000}"/>
    <cellStyle name="AggGreen" xfId="235" xr:uid="{00000000-0005-0000-0000-00000C010000}"/>
    <cellStyle name="AggGreen 2" xfId="506" xr:uid="{00000000-0005-0000-0000-00000D010000}"/>
    <cellStyle name="AggGreen_Bbdr" xfId="507" xr:uid="{00000000-0005-0000-0000-00000E010000}"/>
    <cellStyle name="AggGreen12" xfId="236" xr:uid="{00000000-0005-0000-0000-00000F010000}"/>
    <cellStyle name="AggGreen12 2" xfId="508" xr:uid="{00000000-0005-0000-0000-000010010000}"/>
    <cellStyle name="AggOrange" xfId="237" xr:uid="{00000000-0005-0000-0000-000011010000}"/>
    <cellStyle name="AggOrange 2" xfId="509" xr:uid="{00000000-0005-0000-0000-000012010000}"/>
    <cellStyle name="AggOrange_B_border" xfId="510" xr:uid="{00000000-0005-0000-0000-000013010000}"/>
    <cellStyle name="AggOrange9" xfId="238" xr:uid="{00000000-0005-0000-0000-000014010000}"/>
    <cellStyle name="AggOrange9 2" xfId="511" xr:uid="{00000000-0005-0000-0000-000015010000}"/>
    <cellStyle name="AggOrangeLB_2x" xfId="239" xr:uid="{00000000-0005-0000-0000-000016010000}"/>
    <cellStyle name="AggOrangeLBorder" xfId="240" xr:uid="{00000000-0005-0000-0000-000017010000}"/>
    <cellStyle name="AggOrangeLBorder 2" xfId="512" xr:uid="{00000000-0005-0000-0000-000018010000}"/>
    <cellStyle name="AggOrangeRBorder" xfId="241" xr:uid="{00000000-0005-0000-0000-000019010000}"/>
    <cellStyle name="AggOrangeRBorder 2" xfId="513" xr:uid="{00000000-0005-0000-0000-00001A010000}"/>
    <cellStyle name="AggOrangeRBorder_CRFReport-template" xfId="514" xr:uid="{00000000-0005-0000-0000-00001B010000}"/>
    <cellStyle name="Akzent1" xfId="10" builtinId="29" hidden="1"/>
    <cellStyle name="Akzent1 2" xfId="242" xr:uid="{00000000-0005-0000-0000-00001D010000}"/>
    <cellStyle name="Akzent1 3" xfId="243" xr:uid="{00000000-0005-0000-0000-00001E010000}"/>
    <cellStyle name="Akzent1 4" xfId="244" xr:uid="{00000000-0005-0000-0000-00001F010000}"/>
    <cellStyle name="Akzent1 5" xfId="245" xr:uid="{00000000-0005-0000-0000-000020010000}"/>
    <cellStyle name="Akzent1 6" xfId="246" xr:uid="{00000000-0005-0000-0000-000021010000}"/>
    <cellStyle name="Akzent2" xfId="14" builtinId="33" hidden="1"/>
    <cellStyle name="Akzent2 2" xfId="247" xr:uid="{00000000-0005-0000-0000-000023010000}"/>
    <cellStyle name="Akzent2 3" xfId="248" xr:uid="{00000000-0005-0000-0000-000024010000}"/>
    <cellStyle name="Akzent2 4" xfId="249" xr:uid="{00000000-0005-0000-0000-000025010000}"/>
    <cellStyle name="Akzent2 5" xfId="250" xr:uid="{00000000-0005-0000-0000-000026010000}"/>
    <cellStyle name="Akzent2 6" xfId="251" xr:uid="{00000000-0005-0000-0000-000027010000}"/>
    <cellStyle name="Akzent3" xfId="18" builtinId="37" hidden="1"/>
    <cellStyle name="Akzent3 2" xfId="252" xr:uid="{00000000-0005-0000-0000-000029010000}"/>
    <cellStyle name="Akzent3 3" xfId="253" xr:uid="{00000000-0005-0000-0000-00002A010000}"/>
    <cellStyle name="Akzent3 4" xfId="254" xr:uid="{00000000-0005-0000-0000-00002B010000}"/>
    <cellStyle name="Akzent3 5" xfId="255" xr:uid="{00000000-0005-0000-0000-00002C010000}"/>
    <cellStyle name="Akzent3 6" xfId="256" xr:uid="{00000000-0005-0000-0000-00002D010000}"/>
    <cellStyle name="Akzent4" xfId="22" builtinId="41" hidden="1"/>
    <cellStyle name="Akzent4 2" xfId="257" xr:uid="{00000000-0005-0000-0000-00002F010000}"/>
    <cellStyle name="Akzent4 3" xfId="258" xr:uid="{00000000-0005-0000-0000-000030010000}"/>
    <cellStyle name="Akzent4 4" xfId="259" xr:uid="{00000000-0005-0000-0000-000031010000}"/>
    <cellStyle name="Akzent4 5" xfId="260" xr:uid="{00000000-0005-0000-0000-000032010000}"/>
    <cellStyle name="Akzent4 6" xfId="261" xr:uid="{00000000-0005-0000-0000-000033010000}"/>
    <cellStyle name="Akzent5" xfId="26" builtinId="45" hidden="1"/>
    <cellStyle name="Akzent5 2" xfId="262" xr:uid="{00000000-0005-0000-0000-000035010000}"/>
    <cellStyle name="Akzent5 3" xfId="263" xr:uid="{00000000-0005-0000-0000-000036010000}"/>
    <cellStyle name="Akzent5 4" xfId="264" xr:uid="{00000000-0005-0000-0000-000037010000}"/>
    <cellStyle name="Akzent5 5" xfId="265" xr:uid="{00000000-0005-0000-0000-000038010000}"/>
    <cellStyle name="Akzent5 6" xfId="266" xr:uid="{00000000-0005-0000-0000-000039010000}"/>
    <cellStyle name="Akzent6" xfId="30" builtinId="49" hidden="1"/>
    <cellStyle name="Akzent6 2" xfId="267" xr:uid="{00000000-0005-0000-0000-00003B010000}"/>
    <cellStyle name="Akzent6 3" xfId="268" xr:uid="{00000000-0005-0000-0000-00003C010000}"/>
    <cellStyle name="Akzent6 4" xfId="269" xr:uid="{00000000-0005-0000-0000-00003D010000}"/>
    <cellStyle name="Akzent6 5" xfId="270" xr:uid="{00000000-0005-0000-0000-00003E010000}"/>
    <cellStyle name="Akzent6 6" xfId="271" xr:uid="{00000000-0005-0000-0000-00003F010000}"/>
    <cellStyle name="Ausgabe" xfId="38" builtinId="21" hidden="1"/>
    <cellStyle name="Ausgabe 2" xfId="272" xr:uid="{00000000-0005-0000-0000-000041010000}"/>
    <cellStyle name="Ausgabe 3" xfId="273" xr:uid="{00000000-0005-0000-0000-000042010000}"/>
    <cellStyle name="Ausgabe 4" xfId="274" xr:uid="{00000000-0005-0000-0000-000043010000}"/>
    <cellStyle name="Ausgabe 5" xfId="275" xr:uid="{00000000-0005-0000-0000-000044010000}"/>
    <cellStyle name="Ausgabe 6" xfId="276" xr:uid="{00000000-0005-0000-0000-000045010000}"/>
    <cellStyle name="Bad" xfId="515" xr:uid="{00000000-0005-0000-0000-000046010000}"/>
    <cellStyle name="Berechnung" xfId="39" builtinId="22" hidden="1"/>
    <cellStyle name="Berechnung 2" xfId="277" xr:uid="{00000000-0005-0000-0000-000048010000}"/>
    <cellStyle name="Berechnung 3" xfId="278" xr:uid="{00000000-0005-0000-0000-000049010000}"/>
    <cellStyle name="Berechnung 4" xfId="279" xr:uid="{00000000-0005-0000-0000-00004A010000}"/>
    <cellStyle name="Berechnung 5" xfId="280" xr:uid="{00000000-0005-0000-0000-00004B010000}"/>
    <cellStyle name="Berechnung 6" xfId="281" xr:uid="{00000000-0005-0000-0000-00004C010000}"/>
    <cellStyle name="Body: normal cell" xfId="282" xr:uid="{00000000-0005-0000-0000-00004D010000}"/>
    <cellStyle name="Bold GHG Numbers (0.00)" xfId="283" xr:uid="{00000000-0005-0000-0000-00004E010000}"/>
    <cellStyle name="Calculation" xfId="516" xr:uid="{00000000-0005-0000-0000-00004F010000}"/>
    <cellStyle name="Check Cell" xfId="517" xr:uid="{00000000-0005-0000-0000-000050010000}"/>
    <cellStyle name="Comma [0]" xfId="518" xr:uid="{00000000-0005-0000-0000-000051010000}"/>
    <cellStyle name="Comma_Headers" xfId="639" xr:uid="{00000000-0005-0000-0000-000052010000}"/>
    <cellStyle name="Constants" xfId="284" xr:uid="{00000000-0005-0000-0000-000053010000}"/>
    <cellStyle name="Cover" xfId="519" xr:uid="{00000000-0005-0000-0000-000054010000}"/>
    <cellStyle name="Currency [0]" xfId="520" xr:uid="{00000000-0005-0000-0000-000055010000}"/>
    <cellStyle name="Currency_5-Udvekskvt" xfId="521" xr:uid="{00000000-0005-0000-0000-000056010000}"/>
    <cellStyle name="CustomCellsOrange" xfId="285" xr:uid="{00000000-0005-0000-0000-000057010000}"/>
    <cellStyle name="CustomizationCells" xfId="286" xr:uid="{00000000-0005-0000-0000-000058010000}"/>
    <cellStyle name="CustomizationGreenCells" xfId="287" xr:uid="{00000000-0005-0000-0000-000059010000}"/>
    <cellStyle name="Datum" xfId="288" xr:uid="{00000000-0005-0000-0000-00005A010000}"/>
    <cellStyle name="Datum 2" xfId="522" xr:uid="{00000000-0005-0000-0000-00005B010000}"/>
    <cellStyle name="Datum 3" xfId="523" xr:uid="{00000000-0005-0000-0000-00005C010000}"/>
    <cellStyle name="Datum, Uhrzeit" xfId="289" xr:uid="{00000000-0005-0000-0000-00005D010000}"/>
    <cellStyle name="Datum, Uhrzeit 2" xfId="524" xr:uid="{00000000-0005-0000-0000-00005E010000}"/>
    <cellStyle name="Datum, Uhrzeit 3" xfId="525" xr:uid="{00000000-0005-0000-0000-00005F010000}"/>
    <cellStyle name="Datum_abb3132" xfId="526" xr:uid="{00000000-0005-0000-0000-000060010000}"/>
    <cellStyle name="Dezimal [0]" xfId="46" builtinId="6" hidden="1"/>
    <cellStyle name="Dezimal 2" xfId="527" xr:uid="{00000000-0005-0000-0000-000062010000}"/>
    <cellStyle name="Dezimal 2 10" xfId="640" xr:uid="{00000000-0005-0000-0000-000063010000}"/>
    <cellStyle name="Dezimal 2 11" xfId="641" xr:uid="{00000000-0005-0000-0000-000064010000}"/>
    <cellStyle name="Dezimal 2 12" xfId="642" xr:uid="{00000000-0005-0000-0000-000065010000}"/>
    <cellStyle name="Dezimal 2 13" xfId="643" xr:uid="{00000000-0005-0000-0000-000066010000}"/>
    <cellStyle name="Dezimal 2 14" xfId="644" xr:uid="{00000000-0005-0000-0000-000067010000}"/>
    <cellStyle name="Dezimal 2 15" xfId="645" xr:uid="{00000000-0005-0000-0000-000068010000}"/>
    <cellStyle name="Dezimal 2 16" xfId="646" xr:uid="{00000000-0005-0000-0000-000069010000}"/>
    <cellStyle name="Dezimal 2 17" xfId="647" xr:uid="{00000000-0005-0000-0000-00006A010000}"/>
    <cellStyle name="Dezimal 2 18" xfId="648" xr:uid="{00000000-0005-0000-0000-00006B010000}"/>
    <cellStyle name="Dezimal 2 19" xfId="649" xr:uid="{00000000-0005-0000-0000-00006C010000}"/>
    <cellStyle name="Dezimal 2 2" xfId="528" xr:uid="{00000000-0005-0000-0000-00006D010000}"/>
    <cellStyle name="Dezimal 2 2 2" xfId="529" xr:uid="{00000000-0005-0000-0000-00006E010000}"/>
    <cellStyle name="Dezimal 2 2 3" xfId="530" xr:uid="{00000000-0005-0000-0000-00006F010000}"/>
    <cellStyle name="Dezimal 2 20" xfId="650" xr:uid="{00000000-0005-0000-0000-000070010000}"/>
    <cellStyle name="Dezimal 2 21" xfId="651" xr:uid="{00000000-0005-0000-0000-000071010000}"/>
    <cellStyle name="Dezimal 2 22" xfId="652" xr:uid="{00000000-0005-0000-0000-000072010000}"/>
    <cellStyle name="Dezimal 2 23" xfId="653" xr:uid="{00000000-0005-0000-0000-000073010000}"/>
    <cellStyle name="Dezimal 2 24" xfId="654" xr:uid="{00000000-0005-0000-0000-000074010000}"/>
    <cellStyle name="Dezimal 2 3" xfId="655" xr:uid="{00000000-0005-0000-0000-000075010000}"/>
    <cellStyle name="Dezimal 2 4" xfId="656" xr:uid="{00000000-0005-0000-0000-000076010000}"/>
    <cellStyle name="Dezimal 2 5" xfId="657" xr:uid="{00000000-0005-0000-0000-000077010000}"/>
    <cellStyle name="Dezimal 2 6" xfId="658" xr:uid="{00000000-0005-0000-0000-000078010000}"/>
    <cellStyle name="Dezimal 2 7" xfId="659" xr:uid="{00000000-0005-0000-0000-000079010000}"/>
    <cellStyle name="Dezimal 2 8" xfId="660" xr:uid="{00000000-0005-0000-0000-00007A010000}"/>
    <cellStyle name="Dezimal 2 9" xfId="661" xr:uid="{00000000-0005-0000-0000-00007B010000}"/>
    <cellStyle name="Dezimal 27" xfId="662" xr:uid="{00000000-0005-0000-0000-00007C010000}"/>
    <cellStyle name="Dezimal 3" xfId="531" xr:uid="{00000000-0005-0000-0000-00007D010000}"/>
    <cellStyle name="Dezimal 3 2" xfId="532" xr:uid="{00000000-0005-0000-0000-00007E010000}"/>
    <cellStyle name="Dezimal 3 3" xfId="533" xr:uid="{00000000-0005-0000-0000-00007F010000}"/>
    <cellStyle name="Dezimal 3 4" xfId="663" xr:uid="{00000000-0005-0000-0000-000080010000}"/>
    <cellStyle name="Dezimal 3 5" xfId="664" xr:uid="{00000000-0005-0000-0000-000081010000}"/>
    <cellStyle name="Dezimal 3 6" xfId="665" xr:uid="{00000000-0005-0000-0000-000082010000}"/>
    <cellStyle name="Dezimal 3 7" xfId="666" xr:uid="{00000000-0005-0000-0000-000083010000}"/>
    <cellStyle name="Dezimal 3 8" xfId="667" xr:uid="{00000000-0005-0000-0000-000084010000}"/>
    <cellStyle name="Dezimal 4" xfId="668" xr:uid="{00000000-0005-0000-0000-000085010000}"/>
    <cellStyle name="DocBox_EmptyRow" xfId="290" xr:uid="{00000000-0005-0000-0000-000086010000}"/>
    <cellStyle name="Eingabe" xfId="37" builtinId="20" hidden="1"/>
    <cellStyle name="Eingabe 2" xfId="291" xr:uid="{00000000-0005-0000-0000-000088010000}"/>
    <cellStyle name="Eingabe 3" xfId="292" xr:uid="{00000000-0005-0000-0000-000089010000}"/>
    <cellStyle name="Eingabe 4" xfId="293" xr:uid="{00000000-0005-0000-0000-00008A010000}"/>
    <cellStyle name="Eingabe 5" xfId="294" xr:uid="{00000000-0005-0000-0000-00008B010000}"/>
    <cellStyle name="Eingabe 6" xfId="295" xr:uid="{00000000-0005-0000-0000-00008C010000}"/>
    <cellStyle name="Empty_B_border" xfId="296" xr:uid="{00000000-0005-0000-0000-00008D010000}"/>
    <cellStyle name="Ergebnis" xfId="9" builtinId="25" hidden="1"/>
    <cellStyle name="Ergebnis" xfId="35" builtinId="25" hidden="1"/>
    <cellStyle name="Ergebnis 2" xfId="297" xr:uid="{00000000-0005-0000-0000-000090010000}"/>
    <cellStyle name="Ergebnis 3" xfId="298" xr:uid="{00000000-0005-0000-0000-000091010000}"/>
    <cellStyle name="Ergebnis 4" xfId="299" xr:uid="{00000000-0005-0000-0000-000092010000}"/>
    <cellStyle name="Ergebnis 5" xfId="300" xr:uid="{00000000-0005-0000-0000-000093010000}"/>
    <cellStyle name="Ergebnis 6" xfId="301" xr:uid="{00000000-0005-0000-0000-000094010000}"/>
    <cellStyle name="Erklärender Text" xfId="44" builtinId="53" hidden="1"/>
    <cellStyle name="Erklärender Text 2" xfId="302" xr:uid="{00000000-0005-0000-0000-000096010000}"/>
    <cellStyle name="Erklärender Text 3" xfId="303" xr:uid="{00000000-0005-0000-0000-000097010000}"/>
    <cellStyle name="Erklärender Text 4" xfId="304" xr:uid="{00000000-0005-0000-0000-000098010000}"/>
    <cellStyle name="Erklärender Text 5" xfId="305" xr:uid="{00000000-0005-0000-0000-000099010000}"/>
    <cellStyle name="Erklärender Text 6" xfId="306" xr:uid="{00000000-0005-0000-0000-00009A010000}"/>
    <cellStyle name="Euro" xfId="307" xr:uid="{00000000-0005-0000-0000-00009B010000}"/>
    <cellStyle name="Euro 2" xfId="534" xr:uid="{00000000-0005-0000-0000-00009C010000}"/>
    <cellStyle name="Euro 3" xfId="535" xr:uid="{00000000-0005-0000-0000-00009D010000}"/>
    <cellStyle name="Explanatory Text" xfId="536" xr:uid="{00000000-0005-0000-0000-00009E010000}"/>
    <cellStyle name="Fest" xfId="537" xr:uid="{00000000-0005-0000-0000-00009F010000}"/>
    <cellStyle name="Fuss" xfId="308" xr:uid="{00000000-0005-0000-0000-0000A0010000}"/>
    <cellStyle name="Fuss 2" xfId="538" xr:uid="{00000000-0005-0000-0000-0000A1010000}"/>
    <cellStyle name="Gesamt" xfId="539" xr:uid="{00000000-0005-0000-0000-0000A2010000}"/>
    <cellStyle name="Good" xfId="540" xr:uid="{00000000-0005-0000-0000-0000A3010000}"/>
    <cellStyle name="Gut" xfId="6" builtinId="26" hidden="1"/>
    <cellStyle name="Gut 2" xfId="309" xr:uid="{00000000-0005-0000-0000-0000A5010000}"/>
    <cellStyle name="Gut 3" xfId="310" xr:uid="{00000000-0005-0000-0000-0000A6010000}"/>
    <cellStyle name="Gut 4" xfId="311" xr:uid="{00000000-0005-0000-0000-0000A7010000}"/>
    <cellStyle name="Gut 5" xfId="312" xr:uid="{00000000-0005-0000-0000-0000A8010000}"/>
    <cellStyle name="Gut 6" xfId="313" xr:uid="{00000000-0005-0000-0000-0000A9010000}"/>
    <cellStyle name="Heading 1" xfId="541" xr:uid="{00000000-0005-0000-0000-0000AA010000}"/>
    <cellStyle name="Heading 2" xfId="542" xr:uid="{00000000-0005-0000-0000-0000AB010000}"/>
    <cellStyle name="Heading 3" xfId="543" xr:uid="{00000000-0005-0000-0000-0000AC010000}"/>
    <cellStyle name="Heading 4" xfId="544" xr:uid="{00000000-0005-0000-0000-0000AD010000}"/>
    <cellStyle name="Headline" xfId="314" xr:uid="{00000000-0005-0000-0000-0000AE010000}"/>
    <cellStyle name="Hyperlink 2" xfId="315" xr:uid="{00000000-0005-0000-0000-0000B0010000}"/>
    <cellStyle name="Hyperlink 2 2" xfId="545" xr:uid="{00000000-0005-0000-0000-0000B1010000}"/>
    <cellStyle name="Hyperlink 3" xfId="434" xr:uid="{00000000-0005-0000-0000-0000B2010000}"/>
    <cellStyle name="Input" xfId="546" xr:uid="{00000000-0005-0000-0000-0000B3010000}"/>
    <cellStyle name="InputCells" xfId="316" xr:uid="{00000000-0005-0000-0000-0000B4010000}"/>
    <cellStyle name="InputCells12" xfId="317" xr:uid="{00000000-0005-0000-0000-0000B5010000}"/>
    <cellStyle name="InputCells12 2" xfId="547" xr:uid="{00000000-0005-0000-0000-0000B6010000}"/>
    <cellStyle name="InputCells12_BBorder" xfId="548" xr:uid="{00000000-0005-0000-0000-0000B7010000}"/>
    <cellStyle name="IntCells" xfId="318" xr:uid="{00000000-0005-0000-0000-0000B8010000}"/>
    <cellStyle name="interpoliert" xfId="319" xr:uid="{00000000-0005-0000-0000-0000B9010000}"/>
    <cellStyle name="Komma" xfId="45" builtinId="3" hidden="1"/>
    <cellStyle name="Komma" xfId="431" builtinId="3"/>
    <cellStyle name="Komma 2" xfId="438" xr:uid="{00000000-0005-0000-0000-0000BC010000}"/>
    <cellStyle name="Komma 2 2" xfId="549" xr:uid="{00000000-0005-0000-0000-0000BD010000}"/>
    <cellStyle name="Komma 2 3" xfId="550" xr:uid="{00000000-0005-0000-0000-0000BE010000}"/>
    <cellStyle name="Komma 3" xfId="551" xr:uid="{00000000-0005-0000-0000-0000BF010000}"/>
    <cellStyle name="Komma 3 2" xfId="552" xr:uid="{00000000-0005-0000-0000-0000C0010000}"/>
    <cellStyle name="Komma 3 3" xfId="553" xr:uid="{00000000-0005-0000-0000-0000C1010000}"/>
    <cellStyle name="Komma 4" xfId="554" xr:uid="{00000000-0005-0000-0000-0000C2010000}"/>
    <cellStyle name="Komma 5" xfId="555" xr:uid="{00000000-0005-0000-0000-0000C3010000}"/>
    <cellStyle name="Komma 6" xfId="556" xr:uid="{00000000-0005-0000-0000-0000C4010000}"/>
    <cellStyle name="Komma0" xfId="557" xr:uid="{00000000-0005-0000-0000-0000C5010000}"/>
    <cellStyle name="KP_thin_border_dark_grey" xfId="558" xr:uid="{00000000-0005-0000-0000-0000C6010000}"/>
    <cellStyle name="Link" xfId="428" builtinId="8"/>
    <cellStyle name="Linked Cell" xfId="559" xr:uid="{00000000-0005-0000-0000-0000C7010000}"/>
    <cellStyle name="Menu" xfId="560" xr:uid="{00000000-0005-0000-0000-0000C8010000}"/>
    <cellStyle name="mitP" xfId="320" xr:uid="{00000000-0005-0000-0000-0000C9010000}"/>
    <cellStyle name="Navadno_CRFReport-template" xfId="321" xr:uid="{00000000-0005-0000-0000-0000CA010000}"/>
    <cellStyle name="Neutral" xfId="8" builtinId="28" hidden="1"/>
    <cellStyle name="Neutral 2" xfId="322" xr:uid="{00000000-0005-0000-0000-0000CC010000}"/>
    <cellStyle name="Neutral 3" xfId="323" xr:uid="{00000000-0005-0000-0000-0000CD010000}"/>
    <cellStyle name="Neutral 4" xfId="324" xr:uid="{00000000-0005-0000-0000-0000CE010000}"/>
    <cellStyle name="Neutral 5" xfId="325" xr:uid="{00000000-0005-0000-0000-0000CF010000}"/>
    <cellStyle name="Neutral 6" xfId="326" xr:uid="{00000000-0005-0000-0000-0000D0010000}"/>
    <cellStyle name="Normaali_CRFReport-template" xfId="327" xr:uid="{00000000-0005-0000-0000-0000D1010000}"/>
    <cellStyle name="Normaallaad_CRFReport-template" xfId="328" xr:uid="{00000000-0005-0000-0000-0000D2010000}"/>
    <cellStyle name="Normal 2" xfId="329" xr:uid="{00000000-0005-0000-0000-0000D3010000}"/>
    <cellStyle name="Normal GHG Numbers (0.00)" xfId="330" xr:uid="{00000000-0005-0000-0000-0000D4010000}"/>
    <cellStyle name="Normal GHG Numbers (0.00) 2" xfId="561" xr:uid="{00000000-0005-0000-0000-0000D5010000}"/>
    <cellStyle name="Normal GHG Textfiels Bold" xfId="331" xr:uid="{00000000-0005-0000-0000-0000D6010000}"/>
    <cellStyle name="Normal GHG Textfiels Bold 2" xfId="562" xr:uid="{00000000-0005-0000-0000-0000D7010000}"/>
    <cellStyle name="Normal GHG whole table" xfId="332" xr:uid="{00000000-0005-0000-0000-0000D8010000}"/>
    <cellStyle name="Normal GHG-Shade" xfId="333" xr:uid="{00000000-0005-0000-0000-0000D9010000}"/>
    <cellStyle name="Normal GHG-Shade 2" xfId="334" xr:uid="{00000000-0005-0000-0000-0000DA010000}"/>
    <cellStyle name="Normal GHG-Shade 3" xfId="563" xr:uid="{00000000-0005-0000-0000-0000DB010000}"/>
    <cellStyle name="Normal GHG-Shade 4" xfId="564" xr:uid="{00000000-0005-0000-0000-0000DC010000}"/>
    <cellStyle name="Normal GHG-Shade 5" xfId="565" xr:uid="{00000000-0005-0000-0000-0000DD010000}"/>
    <cellStyle name="Normal_5-Udvekskvt" xfId="566" xr:uid="{00000000-0005-0000-0000-0000DE010000}"/>
    <cellStyle name="Normál_CRFReport-template" xfId="335" xr:uid="{00000000-0005-0000-0000-0000DF010000}"/>
    <cellStyle name="Normal_harmonisation" xfId="336" xr:uid="{00000000-0005-0000-0000-0000E0010000}"/>
    <cellStyle name="Normál_Munka1" xfId="567" xr:uid="{00000000-0005-0000-0000-0000E1010000}"/>
    <cellStyle name="Normal_Sheet2" xfId="568" xr:uid="{00000000-0005-0000-0000-0000E2010000}"/>
    <cellStyle name="Normale_Consumption" xfId="569" xr:uid="{00000000-0005-0000-0000-0000E3010000}"/>
    <cellStyle name="normálne_CRFReport-template" xfId="337" xr:uid="{00000000-0005-0000-0000-0000E4010000}"/>
    <cellStyle name="normální_CRFReport-template" xfId="338" xr:uid="{00000000-0005-0000-0000-0000E5010000}"/>
    <cellStyle name="Normalny_CRFReport-template" xfId="339" xr:uid="{00000000-0005-0000-0000-0000E6010000}"/>
    <cellStyle name="Note" xfId="570" xr:uid="{00000000-0005-0000-0000-0000E7010000}"/>
    <cellStyle name="Note 2" xfId="571" xr:uid="{00000000-0005-0000-0000-0000E8010000}"/>
    <cellStyle name="Notiz" xfId="43" builtinId="10" hidden="1"/>
    <cellStyle name="Notiz 2" xfId="340" xr:uid="{00000000-0005-0000-0000-0000EA010000}"/>
    <cellStyle name="Notiz 3" xfId="341" xr:uid="{00000000-0005-0000-0000-0000EB010000}"/>
    <cellStyle name="Notiz 4" xfId="342" xr:uid="{00000000-0005-0000-0000-0000EC010000}"/>
    <cellStyle name="Notiz 5" xfId="343" xr:uid="{00000000-0005-0000-0000-0000ED010000}"/>
    <cellStyle name="Notiz 6" xfId="344" xr:uid="{00000000-0005-0000-0000-0000EE010000}"/>
    <cellStyle name="Null" xfId="572" xr:uid="{00000000-0005-0000-0000-0000EF010000}"/>
    <cellStyle name="ohneP" xfId="345" xr:uid="{00000000-0005-0000-0000-0000F0010000}"/>
    <cellStyle name="Output" xfId="573" xr:uid="{00000000-0005-0000-0000-0000F1010000}"/>
    <cellStyle name="Parameterfeld" xfId="346" xr:uid="{00000000-0005-0000-0000-0000F2010000}"/>
    <cellStyle name="Pattern" xfId="347" xr:uid="{00000000-0005-0000-0000-0000F3010000}"/>
    <cellStyle name="Percent 2" xfId="669" xr:uid="{00000000-0005-0000-0000-0000F4010000}"/>
    <cellStyle name="Pilkku_CRFReport-template" xfId="574" xr:uid="{00000000-0005-0000-0000-0000F5010000}"/>
    <cellStyle name="Prozent" xfId="49" builtinId="5" hidden="1"/>
    <cellStyle name="Prozent" xfId="427" builtinId="5"/>
    <cellStyle name="Prozent 10" xfId="670" xr:uid="{00000000-0005-0000-0000-0000F8010000}"/>
    <cellStyle name="Prozent 11" xfId="671" xr:uid="{00000000-0005-0000-0000-0000F9010000}"/>
    <cellStyle name="Prozent 12" xfId="2218" xr:uid="{00000000-0005-0000-0000-0000FA010000}"/>
    <cellStyle name="Prozent 2" xfId="348" xr:uid="{00000000-0005-0000-0000-0000FB010000}"/>
    <cellStyle name="Prozent 2 10" xfId="672" xr:uid="{00000000-0005-0000-0000-0000FC010000}"/>
    <cellStyle name="Prozent 2 11" xfId="673" xr:uid="{00000000-0005-0000-0000-0000FD010000}"/>
    <cellStyle name="Prozent 2 12" xfId="674" xr:uid="{00000000-0005-0000-0000-0000FE010000}"/>
    <cellStyle name="Prozent 2 13" xfId="675" xr:uid="{00000000-0005-0000-0000-0000FF010000}"/>
    <cellStyle name="Prozent 2 14" xfId="676" xr:uid="{00000000-0005-0000-0000-000000020000}"/>
    <cellStyle name="Prozent 2 15" xfId="677" xr:uid="{00000000-0005-0000-0000-000001020000}"/>
    <cellStyle name="Prozent 2 16" xfId="678" xr:uid="{00000000-0005-0000-0000-000002020000}"/>
    <cellStyle name="Prozent 2 17" xfId="679" xr:uid="{00000000-0005-0000-0000-000003020000}"/>
    <cellStyle name="Prozent 2 18" xfId="680" xr:uid="{00000000-0005-0000-0000-000004020000}"/>
    <cellStyle name="Prozent 2 19" xfId="681" xr:uid="{00000000-0005-0000-0000-000005020000}"/>
    <cellStyle name="Prozent 2 2" xfId="575" xr:uid="{00000000-0005-0000-0000-000006020000}"/>
    <cellStyle name="Prozent 2 2 2" xfId="576" xr:uid="{00000000-0005-0000-0000-000007020000}"/>
    <cellStyle name="Prozent 2 20" xfId="682" xr:uid="{00000000-0005-0000-0000-000008020000}"/>
    <cellStyle name="Prozent 2 21" xfId="683" xr:uid="{00000000-0005-0000-0000-000009020000}"/>
    <cellStyle name="Prozent 2 22" xfId="684" xr:uid="{00000000-0005-0000-0000-00000A020000}"/>
    <cellStyle name="Prozent 2 23" xfId="685" xr:uid="{00000000-0005-0000-0000-00000B020000}"/>
    <cellStyle name="Prozent 2 24" xfId="686" xr:uid="{00000000-0005-0000-0000-00000C020000}"/>
    <cellStyle name="Prozent 2 25" xfId="687" xr:uid="{00000000-0005-0000-0000-00000D020000}"/>
    <cellStyle name="Prozent 2 3" xfId="577" xr:uid="{00000000-0005-0000-0000-00000E020000}"/>
    <cellStyle name="Prozent 2 4" xfId="688" xr:uid="{00000000-0005-0000-0000-00000F020000}"/>
    <cellStyle name="Prozent 2 5" xfId="689" xr:uid="{00000000-0005-0000-0000-000010020000}"/>
    <cellStyle name="Prozent 2 6" xfId="690" xr:uid="{00000000-0005-0000-0000-000011020000}"/>
    <cellStyle name="Prozent 2 7" xfId="691" xr:uid="{00000000-0005-0000-0000-000012020000}"/>
    <cellStyle name="Prozent 2 8" xfId="692" xr:uid="{00000000-0005-0000-0000-000013020000}"/>
    <cellStyle name="Prozent 2 9" xfId="693" xr:uid="{00000000-0005-0000-0000-000014020000}"/>
    <cellStyle name="Prozent 3" xfId="349" xr:uid="{00000000-0005-0000-0000-000015020000}"/>
    <cellStyle name="Prozent 3 2" xfId="433" xr:uid="{00000000-0005-0000-0000-000016020000}"/>
    <cellStyle name="Prozent 3 2 2" xfId="2222" xr:uid="{A5DE6CE4-C54B-4B12-B2DA-74384D151743}"/>
    <cellStyle name="Prozent 3 3" xfId="578" xr:uid="{00000000-0005-0000-0000-000017020000}"/>
    <cellStyle name="Prozent 3 4" xfId="579" xr:uid="{00000000-0005-0000-0000-000018020000}"/>
    <cellStyle name="Prozent 3 5" xfId="580" xr:uid="{00000000-0005-0000-0000-000019020000}"/>
    <cellStyle name="Prozent 3 6" xfId="694" xr:uid="{00000000-0005-0000-0000-00001A020000}"/>
    <cellStyle name="Prozent 3 7" xfId="695" xr:uid="{00000000-0005-0000-0000-00001B020000}"/>
    <cellStyle name="Prozent 3 8" xfId="696" xr:uid="{00000000-0005-0000-0000-00001C020000}"/>
    <cellStyle name="Prozent 4" xfId="350" xr:uid="{00000000-0005-0000-0000-00001D020000}"/>
    <cellStyle name="Prozent 4 2" xfId="581" xr:uid="{00000000-0005-0000-0000-00001E020000}"/>
    <cellStyle name="Prozent 4 3" xfId="582" xr:uid="{00000000-0005-0000-0000-00001F020000}"/>
    <cellStyle name="Prozent 5" xfId="351" xr:uid="{00000000-0005-0000-0000-000020020000}"/>
    <cellStyle name="Prozent 5 2" xfId="583" xr:uid="{00000000-0005-0000-0000-000021020000}"/>
    <cellStyle name="Prozent 5 3" xfId="584" xr:uid="{00000000-0005-0000-0000-000022020000}"/>
    <cellStyle name="Prozent 6" xfId="432" xr:uid="{00000000-0005-0000-0000-000023020000}"/>
    <cellStyle name="Prozent 7" xfId="436" xr:uid="{00000000-0005-0000-0000-000024020000}"/>
    <cellStyle name="Prozent 8" xfId="585" xr:uid="{00000000-0005-0000-0000-000025020000}"/>
    <cellStyle name="Prozent 9" xfId="697" xr:uid="{00000000-0005-0000-0000-000026020000}"/>
    <cellStyle name="Pyör. luku_CRFReport-template" xfId="586" xr:uid="{00000000-0005-0000-0000-000027020000}"/>
    <cellStyle name="Pyör. valuutta_CRFReport-template" xfId="587" xr:uid="{00000000-0005-0000-0000-000028020000}"/>
    <cellStyle name="Quellenangabe" xfId="50" xr:uid="{00000000-0005-0000-0000-000029020000}"/>
    <cellStyle name="Schlecht" xfId="7" builtinId="27" hidden="1"/>
    <cellStyle name="Schlecht 2" xfId="352" xr:uid="{00000000-0005-0000-0000-00002B020000}"/>
    <cellStyle name="Schlecht 3" xfId="353" xr:uid="{00000000-0005-0000-0000-00002C020000}"/>
    <cellStyle name="Schlecht 4" xfId="354" xr:uid="{00000000-0005-0000-0000-00002D020000}"/>
    <cellStyle name="Schlecht 5" xfId="355" xr:uid="{00000000-0005-0000-0000-00002E020000}"/>
    <cellStyle name="Schlecht 6" xfId="356" xr:uid="{00000000-0005-0000-0000-00002F020000}"/>
    <cellStyle name="Shade" xfId="357" xr:uid="{00000000-0005-0000-0000-000030020000}"/>
    <cellStyle name="Shade 2" xfId="588" xr:uid="{00000000-0005-0000-0000-000031020000}"/>
    <cellStyle name="Shade_B_border2" xfId="589" xr:uid="{00000000-0005-0000-0000-000032020000}"/>
    <cellStyle name="Standard" xfId="0" builtinId="0" customBuiltin="1"/>
    <cellStyle name="Standard 10" xfId="53" xr:uid="{00000000-0005-0000-0000-000034020000}"/>
    <cellStyle name="Standard 10 2" xfId="698" xr:uid="{00000000-0005-0000-0000-000035020000}"/>
    <cellStyle name="Standard 11" xfId="358" xr:uid="{00000000-0005-0000-0000-000036020000}"/>
    <cellStyle name="Standard 11 2" xfId="359" xr:uid="{00000000-0005-0000-0000-000037020000}"/>
    <cellStyle name="Standard 12" xfId="360" xr:uid="{00000000-0005-0000-0000-000038020000}"/>
    <cellStyle name="Standard 13" xfId="361" xr:uid="{00000000-0005-0000-0000-000039020000}"/>
    <cellStyle name="Standard 14" xfId="429" xr:uid="{00000000-0005-0000-0000-00003A020000}"/>
    <cellStyle name="Standard 14 2" xfId="2221" xr:uid="{DD9E7795-B9C3-4726-8CE1-B5D3B33F3DEC}"/>
    <cellStyle name="Standard 15" xfId="435" xr:uid="{00000000-0005-0000-0000-00003B020000}"/>
    <cellStyle name="Standard 16" xfId="699" xr:uid="{00000000-0005-0000-0000-00003C020000}"/>
    <cellStyle name="Standard 16 2" xfId="700" xr:uid="{00000000-0005-0000-0000-00003D020000}"/>
    <cellStyle name="Standard 16 3" xfId="2223" xr:uid="{2DC10C4B-FD08-4C76-A119-67B160268E0F}"/>
    <cellStyle name="Standard 17" xfId="2217" xr:uid="{00000000-0005-0000-0000-00003E020000}"/>
    <cellStyle name="Standard 2" xfId="52" xr:uid="{00000000-0005-0000-0000-00003F020000}"/>
    <cellStyle name="Standard 2 2" xfId="362" xr:uid="{00000000-0005-0000-0000-000040020000}"/>
    <cellStyle name="Standard 2 2 10" xfId="701" xr:uid="{00000000-0005-0000-0000-000041020000}"/>
    <cellStyle name="Standard 2 2 11" xfId="702" xr:uid="{00000000-0005-0000-0000-000042020000}"/>
    <cellStyle name="Standard 2 2 12" xfId="703" xr:uid="{00000000-0005-0000-0000-000043020000}"/>
    <cellStyle name="Standard 2 2 13" xfId="704" xr:uid="{00000000-0005-0000-0000-000044020000}"/>
    <cellStyle name="Standard 2 2 14" xfId="705" xr:uid="{00000000-0005-0000-0000-000045020000}"/>
    <cellStyle name="Standard 2 2 15" xfId="706" xr:uid="{00000000-0005-0000-0000-000046020000}"/>
    <cellStyle name="Standard 2 2 16" xfId="707" xr:uid="{00000000-0005-0000-0000-000047020000}"/>
    <cellStyle name="Standard 2 2 17" xfId="708" xr:uid="{00000000-0005-0000-0000-000048020000}"/>
    <cellStyle name="Standard 2 2 18" xfId="709" xr:uid="{00000000-0005-0000-0000-000049020000}"/>
    <cellStyle name="Standard 2 2 19" xfId="710" xr:uid="{00000000-0005-0000-0000-00004A020000}"/>
    <cellStyle name="Standard 2 2 2" xfId="590" xr:uid="{00000000-0005-0000-0000-00004B020000}"/>
    <cellStyle name="Standard 2 2 2 2" xfId="591" xr:uid="{00000000-0005-0000-0000-00004C020000}"/>
    <cellStyle name="Standard 2 2 20" xfId="711" xr:uid="{00000000-0005-0000-0000-00004D020000}"/>
    <cellStyle name="Standard 2 2 21" xfId="712" xr:uid="{00000000-0005-0000-0000-00004E020000}"/>
    <cellStyle name="Standard 2 2 22" xfId="713" xr:uid="{00000000-0005-0000-0000-00004F020000}"/>
    <cellStyle name="Standard 2 2 23" xfId="714" xr:uid="{00000000-0005-0000-0000-000050020000}"/>
    <cellStyle name="Standard 2 2 24" xfId="715" xr:uid="{00000000-0005-0000-0000-000051020000}"/>
    <cellStyle name="Standard 2 2 25" xfId="716" xr:uid="{00000000-0005-0000-0000-000052020000}"/>
    <cellStyle name="Standard 2 2 26" xfId="717" xr:uid="{00000000-0005-0000-0000-000053020000}"/>
    <cellStyle name="Standard 2 2 27" xfId="718" xr:uid="{00000000-0005-0000-0000-000054020000}"/>
    <cellStyle name="Standard 2 2 3" xfId="592" xr:uid="{00000000-0005-0000-0000-000055020000}"/>
    <cellStyle name="Standard 2 2 4" xfId="593" xr:uid="{00000000-0005-0000-0000-000056020000}"/>
    <cellStyle name="Standard 2 2 5" xfId="719" xr:uid="{00000000-0005-0000-0000-000057020000}"/>
    <cellStyle name="Standard 2 2 6" xfId="720" xr:uid="{00000000-0005-0000-0000-000058020000}"/>
    <cellStyle name="Standard 2 2 7" xfId="721" xr:uid="{00000000-0005-0000-0000-000059020000}"/>
    <cellStyle name="Standard 2 2 8" xfId="722" xr:uid="{00000000-0005-0000-0000-00005A020000}"/>
    <cellStyle name="Standard 2 2 9" xfId="723" xr:uid="{00000000-0005-0000-0000-00005B020000}"/>
    <cellStyle name="Standard 2 3" xfId="363" xr:uid="{00000000-0005-0000-0000-00005C020000}"/>
    <cellStyle name="Standard 2 3 2" xfId="594" xr:uid="{00000000-0005-0000-0000-00005D020000}"/>
    <cellStyle name="Standard 2 3 3" xfId="595" xr:uid="{00000000-0005-0000-0000-00005E020000}"/>
    <cellStyle name="Standard 2 3 4" xfId="596" xr:uid="{00000000-0005-0000-0000-00005F020000}"/>
    <cellStyle name="Standard 2 4" xfId="364" xr:uid="{00000000-0005-0000-0000-000060020000}"/>
    <cellStyle name="Standard 2 4 2" xfId="597" xr:uid="{00000000-0005-0000-0000-000061020000}"/>
    <cellStyle name="Standard 2 4 3" xfId="598" xr:uid="{00000000-0005-0000-0000-000062020000}"/>
    <cellStyle name="Standard 2 5" xfId="365" xr:uid="{00000000-0005-0000-0000-000063020000}"/>
    <cellStyle name="Standard 2 6" xfId="366" xr:uid="{00000000-0005-0000-0000-000064020000}"/>
    <cellStyle name="Standard 2 6 2" xfId="599" xr:uid="{00000000-0005-0000-0000-000065020000}"/>
    <cellStyle name="Standard 2 7" xfId="600" xr:uid="{00000000-0005-0000-0000-000066020000}"/>
    <cellStyle name="Standard 2 8" xfId="724" xr:uid="{00000000-0005-0000-0000-000067020000}"/>
    <cellStyle name="Standard 3" xfId="367" xr:uid="{00000000-0005-0000-0000-000068020000}"/>
    <cellStyle name="Standard 3 10" xfId="725" xr:uid="{00000000-0005-0000-0000-000069020000}"/>
    <cellStyle name="Standard 3 11" xfId="726" xr:uid="{00000000-0005-0000-0000-00006A020000}"/>
    <cellStyle name="Standard 3 12" xfId="727" xr:uid="{00000000-0005-0000-0000-00006B020000}"/>
    <cellStyle name="Standard 3 13" xfId="728" xr:uid="{00000000-0005-0000-0000-00006C020000}"/>
    <cellStyle name="Standard 3 14" xfId="729" xr:uid="{00000000-0005-0000-0000-00006D020000}"/>
    <cellStyle name="Standard 3 15" xfId="730" xr:uid="{00000000-0005-0000-0000-00006E020000}"/>
    <cellStyle name="Standard 3 16" xfId="731" xr:uid="{00000000-0005-0000-0000-00006F020000}"/>
    <cellStyle name="Standard 3 17" xfId="732" xr:uid="{00000000-0005-0000-0000-000070020000}"/>
    <cellStyle name="Standard 3 18" xfId="733" xr:uid="{00000000-0005-0000-0000-000071020000}"/>
    <cellStyle name="Standard 3 19" xfId="734" xr:uid="{00000000-0005-0000-0000-000072020000}"/>
    <cellStyle name="Standard 3 2" xfId="437" xr:uid="{00000000-0005-0000-0000-000073020000}"/>
    <cellStyle name="Standard 3 20" xfId="735" xr:uid="{00000000-0005-0000-0000-000074020000}"/>
    <cellStyle name="Standard 3 21" xfId="736" xr:uid="{00000000-0005-0000-0000-000075020000}"/>
    <cellStyle name="Standard 3 22" xfId="737" xr:uid="{00000000-0005-0000-0000-000076020000}"/>
    <cellStyle name="Standard 3 23" xfId="738" xr:uid="{00000000-0005-0000-0000-000077020000}"/>
    <cellStyle name="Standard 3 24" xfId="739" xr:uid="{00000000-0005-0000-0000-000078020000}"/>
    <cellStyle name="Standard 3 25" xfId="740" xr:uid="{00000000-0005-0000-0000-000079020000}"/>
    <cellStyle name="Standard 3 26" xfId="2220" xr:uid="{59E5C4D6-774E-47E0-8116-8035163C24FF}"/>
    <cellStyle name="Standard 3 3" xfId="601" xr:uid="{00000000-0005-0000-0000-00007A020000}"/>
    <cellStyle name="Standard 3 3 2" xfId="741" xr:uid="{00000000-0005-0000-0000-00007B020000}"/>
    <cellStyle name="Standard 3 3 2 2" xfId="742" xr:uid="{00000000-0005-0000-0000-00007C020000}"/>
    <cellStyle name="Standard 3 3 3" xfId="743" xr:uid="{00000000-0005-0000-0000-00007D020000}"/>
    <cellStyle name="Standard 3 4" xfId="602" xr:uid="{00000000-0005-0000-0000-00007E020000}"/>
    <cellStyle name="Standard 3 5" xfId="744" xr:uid="{00000000-0005-0000-0000-00007F020000}"/>
    <cellStyle name="Standard 3 6" xfId="745" xr:uid="{00000000-0005-0000-0000-000080020000}"/>
    <cellStyle name="Standard 3 7" xfId="746" xr:uid="{00000000-0005-0000-0000-000081020000}"/>
    <cellStyle name="Standard 3 8" xfId="747" xr:uid="{00000000-0005-0000-0000-000082020000}"/>
    <cellStyle name="Standard 3 9" xfId="748" xr:uid="{00000000-0005-0000-0000-000083020000}"/>
    <cellStyle name="Standard 4" xfId="368" xr:uid="{00000000-0005-0000-0000-000084020000}"/>
    <cellStyle name="Standard 4 10" xfId="749" xr:uid="{00000000-0005-0000-0000-000085020000}"/>
    <cellStyle name="Standard 4 11" xfId="750" xr:uid="{00000000-0005-0000-0000-000086020000}"/>
    <cellStyle name="Standard 4 12" xfId="751" xr:uid="{00000000-0005-0000-0000-000087020000}"/>
    <cellStyle name="Standard 4 13" xfId="752" xr:uid="{00000000-0005-0000-0000-000088020000}"/>
    <cellStyle name="Standard 4 14" xfId="753" xr:uid="{00000000-0005-0000-0000-000089020000}"/>
    <cellStyle name="Standard 4 14 2" xfId="754" xr:uid="{00000000-0005-0000-0000-00008A020000}"/>
    <cellStyle name="Standard 4 15" xfId="755" xr:uid="{00000000-0005-0000-0000-00008B020000}"/>
    <cellStyle name="Standard 4 15 2" xfId="756" xr:uid="{00000000-0005-0000-0000-00008C020000}"/>
    <cellStyle name="Standard 4 15 2 2" xfId="757" xr:uid="{00000000-0005-0000-0000-00008D020000}"/>
    <cellStyle name="Standard 4 15 2 2 2" xfId="758" xr:uid="{00000000-0005-0000-0000-00008E020000}"/>
    <cellStyle name="Standard 4 15 2 2 2 2" xfId="759" xr:uid="{00000000-0005-0000-0000-00008F020000}"/>
    <cellStyle name="Standard 4 15 2 2 2 2 2" xfId="760" xr:uid="{00000000-0005-0000-0000-000090020000}"/>
    <cellStyle name="Standard 4 15 2 2 2 2 2 2" xfId="761" xr:uid="{00000000-0005-0000-0000-000091020000}"/>
    <cellStyle name="Standard 4 15 2 2 2 2 2 2 2" xfId="762" xr:uid="{00000000-0005-0000-0000-000092020000}"/>
    <cellStyle name="Standard 4 15 2 2 2 2 2 2 2 2" xfId="763" xr:uid="{00000000-0005-0000-0000-000093020000}"/>
    <cellStyle name="Standard 4 15 2 2 2 2 2 2 2 2 2" xfId="764" xr:uid="{00000000-0005-0000-0000-000094020000}"/>
    <cellStyle name="Standard 4 15 2 2 2 2 2 2 2 2 2 2" xfId="765" xr:uid="{00000000-0005-0000-0000-000095020000}"/>
    <cellStyle name="Standard 4 15 2 2 2 2 2 2 2 3" xfId="766" xr:uid="{00000000-0005-0000-0000-000096020000}"/>
    <cellStyle name="Standard 4 15 2 2 2 2 2 2 3" xfId="767" xr:uid="{00000000-0005-0000-0000-000097020000}"/>
    <cellStyle name="Standard 4 15 2 2 2 2 2 2 3 2" xfId="768" xr:uid="{00000000-0005-0000-0000-000098020000}"/>
    <cellStyle name="Standard 4 15 2 2 2 2 2 3" xfId="769" xr:uid="{00000000-0005-0000-0000-000099020000}"/>
    <cellStyle name="Standard 4 15 2 2 2 2 2 4" xfId="770" xr:uid="{00000000-0005-0000-0000-00009A020000}"/>
    <cellStyle name="Standard 4 15 2 2 2 2 2 4 2" xfId="771" xr:uid="{00000000-0005-0000-0000-00009B020000}"/>
    <cellStyle name="Standard 4 15 2 2 2 2 2 4 2 2" xfId="772" xr:uid="{00000000-0005-0000-0000-00009C020000}"/>
    <cellStyle name="Standard 4 15 2 2 2 2 2 5" xfId="773" xr:uid="{00000000-0005-0000-0000-00009D020000}"/>
    <cellStyle name="Standard 4 15 2 2 2 2 3" xfId="774" xr:uid="{00000000-0005-0000-0000-00009E020000}"/>
    <cellStyle name="Standard 4 15 2 2 2 2 3 2" xfId="775" xr:uid="{00000000-0005-0000-0000-00009F020000}"/>
    <cellStyle name="Standard 4 15 2 2 2 2 3 2 2" xfId="776" xr:uid="{00000000-0005-0000-0000-0000A0020000}"/>
    <cellStyle name="Standard 4 15 2 2 2 2 3 2 2 2" xfId="777" xr:uid="{00000000-0005-0000-0000-0000A1020000}"/>
    <cellStyle name="Standard 4 15 2 2 2 2 3 2 2 2 2" xfId="778" xr:uid="{00000000-0005-0000-0000-0000A2020000}"/>
    <cellStyle name="Standard 4 15 2 2 2 2 3 2 3" xfId="779" xr:uid="{00000000-0005-0000-0000-0000A3020000}"/>
    <cellStyle name="Standard 4 15 2 2 2 2 3 3" xfId="780" xr:uid="{00000000-0005-0000-0000-0000A4020000}"/>
    <cellStyle name="Standard 4 15 2 2 2 2 3 3 2" xfId="781" xr:uid="{00000000-0005-0000-0000-0000A5020000}"/>
    <cellStyle name="Standard 4 15 2 2 2 2 4" xfId="782" xr:uid="{00000000-0005-0000-0000-0000A6020000}"/>
    <cellStyle name="Standard 4 15 2 2 2 2 4 2" xfId="783" xr:uid="{00000000-0005-0000-0000-0000A7020000}"/>
    <cellStyle name="Standard 4 15 2 2 2 2 4 2 2" xfId="784" xr:uid="{00000000-0005-0000-0000-0000A8020000}"/>
    <cellStyle name="Standard 4 15 2 2 2 2 5" xfId="785" xr:uid="{00000000-0005-0000-0000-0000A9020000}"/>
    <cellStyle name="Standard 4 15 2 2 2 3" xfId="786" xr:uid="{00000000-0005-0000-0000-0000AA020000}"/>
    <cellStyle name="Standard 4 15 2 2 2 3 2" xfId="787" xr:uid="{00000000-0005-0000-0000-0000AB020000}"/>
    <cellStyle name="Standard 4 15 2 2 2 3 2 2" xfId="788" xr:uid="{00000000-0005-0000-0000-0000AC020000}"/>
    <cellStyle name="Standard 4 15 2 2 2 3 2 2 2" xfId="789" xr:uid="{00000000-0005-0000-0000-0000AD020000}"/>
    <cellStyle name="Standard 4 15 2 2 2 3 2 2 2 2" xfId="790" xr:uid="{00000000-0005-0000-0000-0000AE020000}"/>
    <cellStyle name="Standard 4 15 2 2 2 3 2 3" xfId="791" xr:uid="{00000000-0005-0000-0000-0000AF020000}"/>
    <cellStyle name="Standard 4 15 2 2 2 3 3" xfId="792" xr:uid="{00000000-0005-0000-0000-0000B0020000}"/>
    <cellStyle name="Standard 4 15 2 2 2 3 3 2" xfId="793" xr:uid="{00000000-0005-0000-0000-0000B1020000}"/>
    <cellStyle name="Standard 4 15 2 2 2 4" xfId="794" xr:uid="{00000000-0005-0000-0000-0000B2020000}"/>
    <cellStyle name="Standard 4 15 2 2 2 5" xfId="795" xr:uid="{00000000-0005-0000-0000-0000B3020000}"/>
    <cellStyle name="Standard 4 15 2 2 2 5 2" xfId="796" xr:uid="{00000000-0005-0000-0000-0000B4020000}"/>
    <cellStyle name="Standard 4 15 2 2 2 5 2 2" xfId="797" xr:uid="{00000000-0005-0000-0000-0000B5020000}"/>
    <cellStyle name="Standard 4 15 2 2 2 6" xfId="798" xr:uid="{00000000-0005-0000-0000-0000B6020000}"/>
    <cellStyle name="Standard 4 15 2 2 3" xfId="799" xr:uid="{00000000-0005-0000-0000-0000B7020000}"/>
    <cellStyle name="Standard 4 15 2 2 3 2" xfId="800" xr:uid="{00000000-0005-0000-0000-0000B8020000}"/>
    <cellStyle name="Standard 4 15 2 2 3 2 2" xfId="801" xr:uid="{00000000-0005-0000-0000-0000B9020000}"/>
    <cellStyle name="Standard 4 15 2 2 3 2 2 2" xfId="802" xr:uid="{00000000-0005-0000-0000-0000BA020000}"/>
    <cellStyle name="Standard 4 15 2 2 3 2 2 2 2" xfId="803" xr:uid="{00000000-0005-0000-0000-0000BB020000}"/>
    <cellStyle name="Standard 4 15 2 2 3 2 2 2 2 2" xfId="804" xr:uid="{00000000-0005-0000-0000-0000BC020000}"/>
    <cellStyle name="Standard 4 15 2 2 3 2 2 3" xfId="805" xr:uid="{00000000-0005-0000-0000-0000BD020000}"/>
    <cellStyle name="Standard 4 15 2 2 3 2 3" xfId="806" xr:uid="{00000000-0005-0000-0000-0000BE020000}"/>
    <cellStyle name="Standard 4 15 2 2 3 2 3 2" xfId="807" xr:uid="{00000000-0005-0000-0000-0000BF020000}"/>
    <cellStyle name="Standard 4 15 2 2 3 3" xfId="808" xr:uid="{00000000-0005-0000-0000-0000C0020000}"/>
    <cellStyle name="Standard 4 15 2 2 3 4" xfId="809" xr:uid="{00000000-0005-0000-0000-0000C1020000}"/>
    <cellStyle name="Standard 4 15 2 2 3 4 2" xfId="810" xr:uid="{00000000-0005-0000-0000-0000C2020000}"/>
    <cellStyle name="Standard 4 15 2 2 3 4 2 2" xfId="811" xr:uid="{00000000-0005-0000-0000-0000C3020000}"/>
    <cellStyle name="Standard 4 15 2 2 3 5" xfId="812" xr:uid="{00000000-0005-0000-0000-0000C4020000}"/>
    <cellStyle name="Standard 4 15 2 2 4" xfId="813" xr:uid="{00000000-0005-0000-0000-0000C5020000}"/>
    <cellStyle name="Standard 4 15 2 2 4 2" xfId="814" xr:uid="{00000000-0005-0000-0000-0000C6020000}"/>
    <cellStyle name="Standard 4 15 2 2 4 2 2" xfId="815" xr:uid="{00000000-0005-0000-0000-0000C7020000}"/>
    <cellStyle name="Standard 4 15 2 2 4 2 2 2" xfId="816" xr:uid="{00000000-0005-0000-0000-0000C8020000}"/>
    <cellStyle name="Standard 4 15 2 2 4 2 2 2 2" xfId="817" xr:uid="{00000000-0005-0000-0000-0000C9020000}"/>
    <cellStyle name="Standard 4 15 2 2 4 2 3" xfId="818" xr:uid="{00000000-0005-0000-0000-0000CA020000}"/>
    <cellStyle name="Standard 4 15 2 2 4 3" xfId="819" xr:uid="{00000000-0005-0000-0000-0000CB020000}"/>
    <cellStyle name="Standard 4 15 2 2 4 3 2" xfId="820" xr:uid="{00000000-0005-0000-0000-0000CC020000}"/>
    <cellStyle name="Standard 4 15 2 2 5" xfId="821" xr:uid="{00000000-0005-0000-0000-0000CD020000}"/>
    <cellStyle name="Standard 4 15 2 2 5 2" xfId="822" xr:uid="{00000000-0005-0000-0000-0000CE020000}"/>
    <cellStyle name="Standard 4 15 2 2 5 2 2" xfId="823" xr:uid="{00000000-0005-0000-0000-0000CF020000}"/>
    <cellStyle name="Standard 4 15 2 2 6" xfId="824" xr:uid="{00000000-0005-0000-0000-0000D0020000}"/>
    <cellStyle name="Standard 4 15 2 3" xfId="825" xr:uid="{00000000-0005-0000-0000-0000D1020000}"/>
    <cellStyle name="Standard 4 15 2 3 2" xfId="826" xr:uid="{00000000-0005-0000-0000-0000D2020000}"/>
    <cellStyle name="Standard 4 15 2 3 2 2" xfId="827" xr:uid="{00000000-0005-0000-0000-0000D3020000}"/>
    <cellStyle name="Standard 4 15 2 3 2 2 2" xfId="828" xr:uid="{00000000-0005-0000-0000-0000D4020000}"/>
    <cellStyle name="Standard 4 15 2 3 2 2 2 2" xfId="829" xr:uid="{00000000-0005-0000-0000-0000D5020000}"/>
    <cellStyle name="Standard 4 15 2 3 2 2 2 2 2" xfId="830" xr:uid="{00000000-0005-0000-0000-0000D6020000}"/>
    <cellStyle name="Standard 4 15 2 3 2 2 2 2 2 2" xfId="831" xr:uid="{00000000-0005-0000-0000-0000D7020000}"/>
    <cellStyle name="Standard 4 15 2 3 2 2 2 3" xfId="832" xr:uid="{00000000-0005-0000-0000-0000D8020000}"/>
    <cellStyle name="Standard 4 15 2 3 2 2 3" xfId="833" xr:uid="{00000000-0005-0000-0000-0000D9020000}"/>
    <cellStyle name="Standard 4 15 2 3 2 2 3 2" xfId="834" xr:uid="{00000000-0005-0000-0000-0000DA020000}"/>
    <cellStyle name="Standard 4 15 2 3 2 3" xfId="835" xr:uid="{00000000-0005-0000-0000-0000DB020000}"/>
    <cellStyle name="Standard 4 15 2 3 2 4" xfId="836" xr:uid="{00000000-0005-0000-0000-0000DC020000}"/>
    <cellStyle name="Standard 4 15 2 3 2 4 2" xfId="837" xr:uid="{00000000-0005-0000-0000-0000DD020000}"/>
    <cellStyle name="Standard 4 15 2 3 2 4 2 2" xfId="838" xr:uid="{00000000-0005-0000-0000-0000DE020000}"/>
    <cellStyle name="Standard 4 15 2 3 2 5" xfId="839" xr:uid="{00000000-0005-0000-0000-0000DF020000}"/>
    <cellStyle name="Standard 4 15 2 3 3" xfId="840" xr:uid="{00000000-0005-0000-0000-0000E0020000}"/>
    <cellStyle name="Standard 4 15 2 3 3 2" xfId="841" xr:uid="{00000000-0005-0000-0000-0000E1020000}"/>
    <cellStyle name="Standard 4 15 2 3 3 2 2" xfId="842" xr:uid="{00000000-0005-0000-0000-0000E2020000}"/>
    <cellStyle name="Standard 4 15 2 3 3 2 2 2" xfId="843" xr:uid="{00000000-0005-0000-0000-0000E3020000}"/>
    <cellStyle name="Standard 4 15 2 3 3 2 2 2 2" xfId="844" xr:uid="{00000000-0005-0000-0000-0000E4020000}"/>
    <cellStyle name="Standard 4 15 2 3 3 2 3" xfId="845" xr:uid="{00000000-0005-0000-0000-0000E5020000}"/>
    <cellStyle name="Standard 4 15 2 3 3 3" xfId="846" xr:uid="{00000000-0005-0000-0000-0000E6020000}"/>
    <cellStyle name="Standard 4 15 2 3 3 3 2" xfId="847" xr:uid="{00000000-0005-0000-0000-0000E7020000}"/>
    <cellStyle name="Standard 4 15 2 3 4" xfId="848" xr:uid="{00000000-0005-0000-0000-0000E8020000}"/>
    <cellStyle name="Standard 4 15 2 3 4 2" xfId="849" xr:uid="{00000000-0005-0000-0000-0000E9020000}"/>
    <cellStyle name="Standard 4 15 2 3 4 2 2" xfId="850" xr:uid="{00000000-0005-0000-0000-0000EA020000}"/>
    <cellStyle name="Standard 4 15 2 3 5" xfId="851" xr:uid="{00000000-0005-0000-0000-0000EB020000}"/>
    <cellStyle name="Standard 4 15 2 4" xfId="852" xr:uid="{00000000-0005-0000-0000-0000EC020000}"/>
    <cellStyle name="Standard 4 15 2 4 2" xfId="853" xr:uid="{00000000-0005-0000-0000-0000ED020000}"/>
    <cellStyle name="Standard 4 15 2 4 2 2" xfId="854" xr:uid="{00000000-0005-0000-0000-0000EE020000}"/>
    <cellStyle name="Standard 4 15 2 4 2 2 2" xfId="855" xr:uid="{00000000-0005-0000-0000-0000EF020000}"/>
    <cellStyle name="Standard 4 15 2 4 2 2 2 2" xfId="856" xr:uid="{00000000-0005-0000-0000-0000F0020000}"/>
    <cellStyle name="Standard 4 15 2 4 2 3" xfId="857" xr:uid="{00000000-0005-0000-0000-0000F1020000}"/>
    <cellStyle name="Standard 4 15 2 4 3" xfId="858" xr:uid="{00000000-0005-0000-0000-0000F2020000}"/>
    <cellStyle name="Standard 4 15 2 4 3 2" xfId="859" xr:uid="{00000000-0005-0000-0000-0000F3020000}"/>
    <cellStyle name="Standard 4 15 2 5" xfId="860" xr:uid="{00000000-0005-0000-0000-0000F4020000}"/>
    <cellStyle name="Standard 4 15 2 6" xfId="861" xr:uid="{00000000-0005-0000-0000-0000F5020000}"/>
    <cellStyle name="Standard 4 15 2 6 2" xfId="862" xr:uid="{00000000-0005-0000-0000-0000F6020000}"/>
    <cellStyle name="Standard 4 15 2 6 2 2" xfId="863" xr:uid="{00000000-0005-0000-0000-0000F7020000}"/>
    <cellStyle name="Standard 4 15 2 7" xfId="864" xr:uid="{00000000-0005-0000-0000-0000F8020000}"/>
    <cellStyle name="Standard 4 15 3" xfId="865" xr:uid="{00000000-0005-0000-0000-0000F9020000}"/>
    <cellStyle name="Standard 4 15 3 2" xfId="866" xr:uid="{00000000-0005-0000-0000-0000FA020000}"/>
    <cellStyle name="Standard 4 15 3 2 2" xfId="867" xr:uid="{00000000-0005-0000-0000-0000FB020000}"/>
    <cellStyle name="Standard 4 15 3 2 2 2" xfId="868" xr:uid="{00000000-0005-0000-0000-0000FC020000}"/>
    <cellStyle name="Standard 4 15 3 2 2 2 2" xfId="869" xr:uid="{00000000-0005-0000-0000-0000FD020000}"/>
    <cellStyle name="Standard 4 15 3 2 2 2 2 2" xfId="870" xr:uid="{00000000-0005-0000-0000-0000FE020000}"/>
    <cellStyle name="Standard 4 15 3 2 2 2 2 2 2" xfId="871" xr:uid="{00000000-0005-0000-0000-0000FF020000}"/>
    <cellStyle name="Standard 4 15 3 2 2 2 2 2 2 2" xfId="872" xr:uid="{00000000-0005-0000-0000-000000030000}"/>
    <cellStyle name="Standard 4 15 3 2 2 2 2 3" xfId="873" xr:uid="{00000000-0005-0000-0000-000001030000}"/>
    <cellStyle name="Standard 4 15 3 2 2 2 3" xfId="874" xr:uid="{00000000-0005-0000-0000-000002030000}"/>
    <cellStyle name="Standard 4 15 3 2 2 2 3 2" xfId="875" xr:uid="{00000000-0005-0000-0000-000003030000}"/>
    <cellStyle name="Standard 4 15 3 2 2 3" xfId="876" xr:uid="{00000000-0005-0000-0000-000004030000}"/>
    <cellStyle name="Standard 4 15 3 2 2 4" xfId="877" xr:uid="{00000000-0005-0000-0000-000005030000}"/>
    <cellStyle name="Standard 4 15 3 2 2 4 2" xfId="878" xr:uid="{00000000-0005-0000-0000-000006030000}"/>
    <cellStyle name="Standard 4 15 3 2 2 4 2 2" xfId="879" xr:uid="{00000000-0005-0000-0000-000007030000}"/>
    <cellStyle name="Standard 4 15 3 2 2 5" xfId="880" xr:uid="{00000000-0005-0000-0000-000008030000}"/>
    <cellStyle name="Standard 4 15 3 2 3" xfId="881" xr:uid="{00000000-0005-0000-0000-000009030000}"/>
    <cellStyle name="Standard 4 15 3 2 3 2" xfId="882" xr:uid="{00000000-0005-0000-0000-00000A030000}"/>
    <cellStyle name="Standard 4 15 3 2 3 2 2" xfId="883" xr:uid="{00000000-0005-0000-0000-00000B030000}"/>
    <cellStyle name="Standard 4 15 3 2 3 2 2 2" xfId="884" xr:uid="{00000000-0005-0000-0000-00000C030000}"/>
    <cellStyle name="Standard 4 15 3 2 3 2 2 2 2" xfId="885" xr:uid="{00000000-0005-0000-0000-00000D030000}"/>
    <cellStyle name="Standard 4 15 3 2 3 2 3" xfId="886" xr:uid="{00000000-0005-0000-0000-00000E030000}"/>
    <cellStyle name="Standard 4 15 3 2 3 3" xfId="887" xr:uid="{00000000-0005-0000-0000-00000F030000}"/>
    <cellStyle name="Standard 4 15 3 2 3 3 2" xfId="888" xr:uid="{00000000-0005-0000-0000-000010030000}"/>
    <cellStyle name="Standard 4 15 3 2 4" xfId="889" xr:uid="{00000000-0005-0000-0000-000011030000}"/>
    <cellStyle name="Standard 4 15 3 2 4 2" xfId="890" xr:uid="{00000000-0005-0000-0000-000012030000}"/>
    <cellStyle name="Standard 4 15 3 2 4 2 2" xfId="891" xr:uid="{00000000-0005-0000-0000-000013030000}"/>
    <cellStyle name="Standard 4 15 3 2 5" xfId="892" xr:uid="{00000000-0005-0000-0000-000014030000}"/>
    <cellStyle name="Standard 4 15 3 3" xfId="893" xr:uid="{00000000-0005-0000-0000-000015030000}"/>
    <cellStyle name="Standard 4 15 3 3 2" xfId="894" xr:uid="{00000000-0005-0000-0000-000016030000}"/>
    <cellStyle name="Standard 4 15 3 3 2 2" xfId="895" xr:uid="{00000000-0005-0000-0000-000017030000}"/>
    <cellStyle name="Standard 4 15 3 3 2 2 2" xfId="896" xr:uid="{00000000-0005-0000-0000-000018030000}"/>
    <cellStyle name="Standard 4 15 3 3 2 2 2 2" xfId="897" xr:uid="{00000000-0005-0000-0000-000019030000}"/>
    <cellStyle name="Standard 4 15 3 3 2 3" xfId="898" xr:uid="{00000000-0005-0000-0000-00001A030000}"/>
    <cellStyle name="Standard 4 15 3 3 3" xfId="899" xr:uid="{00000000-0005-0000-0000-00001B030000}"/>
    <cellStyle name="Standard 4 15 3 3 3 2" xfId="900" xr:uid="{00000000-0005-0000-0000-00001C030000}"/>
    <cellStyle name="Standard 4 15 3 4" xfId="901" xr:uid="{00000000-0005-0000-0000-00001D030000}"/>
    <cellStyle name="Standard 4 15 3 5" xfId="902" xr:uid="{00000000-0005-0000-0000-00001E030000}"/>
    <cellStyle name="Standard 4 15 3 5 2" xfId="903" xr:uid="{00000000-0005-0000-0000-00001F030000}"/>
    <cellStyle name="Standard 4 15 3 5 2 2" xfId="904" xr:uid="{00000000-0005-0000-0000-000020030000}"/>
    <cellStyle name="Standard 4 15 3 6" xfId="905" xr:uid="{00000000-0005-0000-0000-000021030000}"/>
    <cellStyle name="Standard 4 15 4" xfId="906" xr:uid="{00000000-0005-0000-0000-000022030000}"/>
    <cellStyle name="Standard 4 15 4 2" xfId="907" xr:uid="{00000000-0005-0000-0000-000023030000}"/>
    <cellStyle name="Standard 4 15 4 2 2" xfId="908" xr:uid="{00000000-0005-0000-0000-000024030000}"/>
    <cellStyle name="Standard 4 15 4 2 2 2" xfId="909" xr:uid="{00000000-0005-0000-0000-000025030000}"/>
    <cellStyle name="Standard 4 15 4 2 2 2 2" xfId="910" xr:uid="{00000000-0005-0000-0000-000026030000}"/>
    <cellStyle name="Standard 4 15 4 2 2 2 2 2" xfId="911" xr:uid="{00000000-0005-0000-0000-000027030000}"/>
    <cellStyle name="Standard 4 15 4 2 2 3" xfId="912" xr:uid="{00000000-0005-0000-0000-000028030000}"/>
    <cellStyle name="Standard 4 15 4 2 3" xfId="913" xr:uid="{00000000-0005-0000-0000-000029030000}"/>
    <cellStyle name="Standard 4 15 4 2 3 2" xfId="914" xr:uid="{00000000-0005-0000-0000-00002A030000}"/>
    <cellStyle name="Standard 4 15 4 3" xfId="915" xr:uid="{00000000-0005-0000-0000-00002B030000}"/>
    <cellStyle name="Standard 4 15 4 4" xfId="916" xr:uid="{00000000-0005-0000-0000-00002C030000}"/>
    <cellStyle name="Standard 4 15 4 4 2" xfId="917" xr:uid="{00000000-0005-0000-0000-00002D030000}"/>
    <cellStyle name="Standard 4 15 4 4 2 2" xfId="918" xr:uid="{00000000-0005-0000-0000-00002E030000}"/>
    <cellStyle name="Standard 4 15 4 5" xfId="919" xr:uid="{00000000-0005-0000-0000-00002F030000}"/>
    <cellStyle name="Standard 4 15 5" xfId="920" xr:uid="{00000000-0005-0000-0000-000030030000}"/>
    <cellStyle name="Standard 4 15 5 2" xfId="921" xr:uid="{00000000-0005-0000-0000-000031030000}"/>
    <cellStyle name="Standard 4 15 5 2 2" xfId="922" xr:uid="{00000000-0005-0000-0000-000032030000}"/>
    <cellStyle name="Standard 4 15 5 2 2 2" xfId="923" xr:uid="{00000000-0005-0000-0000-000033030000}"/>
    <cellStyle name="Standard 4 15 5 2 2 2 2" xfId="924" xr:uid="{00000000-0005-0000-0000-000034030000}"/>
    <cellStyle name="Standard 4 15 5 2 3" xfId="925" xr:uid="{00000000-0005-0000-0000-000035030000}"/>
    <cellStyle name="Standard 4 15 5 3" xfId="926" xr:uid="{00000000-0005-0000-0000-000036030000}"/>
    <cellStyle name="Standard 4 15 5 3 2" xfId="927" xr:uid="{00000000-0005-0000-0000-000037030000}"/>
    <cellStyle name="Standard 4 15 6" xfId="928" xr:uid="{00000000-0005-0000-0000-000038030000}"/>
    <cellStyle name="Standard 4 15 6 2" xfId="929" xr:uid="{00000000-0005-0000-0000-000039030000}"/>
    <cellStyle name="Standard 4 15 6 2 2" xfId="930" xr:uid="{00000000-0005-0000-0000-00003A030000}"/>
    <cellStyle name="Standard 4 15 7" xfId="931" xr:uid="{00000000-0005-0000-0000-00003B030000}"/>
    <cellStyle name="Standard 4 16" xfId="932" xr:uid="{00000000-0005-0000-0000-00003C030000}"/>
    <cellStyle name="Standard 4 17" xfId="933" xr:uid="{00000000-0005-0000-0000-00003D030000}"/>
    <cellStyle name="Standard 4 18" xfId="934" xr:uid="{00000000-0005-0000-0000-00003E030000}"/>
    <cellStyle name="Standard 4 19" xfId="935" xr:uid="{00000000-0005-0000-0000-00003F030000}"/>
    <cellStyle name="Standard 4 2" xfId="369" xr:uid="{00000000-0005-0000-0000-000040030000}"/>
    <cellStyle name="Standard 4 2 2" xfId="370" xr:uid="{00000000-0005-0000-0000-000041030000}"/>
    <cellStyle name="Standard 4 20" xfId="936" xr:uid="{00000000-0005-0000-0000-000042030000}"/>
    <cellStyle name="Standard 4 20 2" xfId="937" xr:uid="{00000000-0005-0000-0000-000043030000}"/>
    <cellStyle name="Standard 4 20 2 2" xfId="938" xr:uid="{00000000-0005-0000-0000-000044030000}"/>
    <cellStyle name="Standard 4 20 2 2 2" xfId="939" xr:uid="{00000000-0005-0000-0000-000045030000}"/>
    <cellStyle name="Standard 4 20 2 2 2 2" xfId="940" xr:uid="{00000000-0005-0000-0000-000046030000}"/>
    <cellStyle name="Standard 4 20 2 2 2 2 2" xfId="941" xr:uid="{00000000-0005-0000-0000-000047030000}"/>
    <cellStyle name="Standard 4 20 2 2 2 2 2 2" xfId="942" xr:uid="{00000000-0005-0000-0000-000048030000}"/>
    <cellStyle name="Standard 4 20 2 2 2 2 2 2 2" xfId="943" xr:uid="{00000000-0005-0000-0000-000049030000}"/>
    <cellStyle name="Standard 4 20 2 2 2 2 2 2 2 2" xfId="944" xr:uid="{00000000-0005-0000-0000-00004A030000}"/>
    <cellStyle name="Standard 4 20 2 2 2 2 2 3" xfId="945" xr:uid="{00000000-0005-0000-0000-00004B030000}"/>
    <cellStyle name="Standard 4 20 2 2 2 2 3" xfId="946" xr:uid="{00000000-0005-0000-0000-00004C030000}"/>
    <cellStyle name="Standard 4 20 2 2 2 2 3 2" xfId="947" xr:uid="{00000000-0005-0000-0000-00004D030000}"/>
    <cellStyle name="Standard 4 20 2 2 2 3" xfId="948" xr:uid="{00000000-0005-0000-0000-00004E030000}"/>
    <cellStyle name="Standard 4 20 2 2 2 4" xfId="949" xr:uid="{00000000-0005-0000-0000-00004F030000}"/>
    <cellStyle name="Standard 4 20 2 2 2 4 2" xfId="950" xr:uid="{00000000-0005-0000-0000-000050030000}"/>
    <cellStyle name="Standard 4 20 2 2 2 4 2 2" xfId="951" xr:uid="{00000000-0005-0000-0000-000051030000}"/>
    <cellStyle name="Standard 4 20 2 2 2 5" xfId="952" xr:uid="{00000000-0005-0000-0000-000052030000}"/>
    <cellStyle name="Standard 4 20 2 2 3" xfId="953" xr:uid="{00000000-0005-0000-0000-000053030000}"/>
    <cellStyle name="Standard 4 20 2 2 3 2" xfId="954" xr:uid="{00000000-0005-0000-0000-000054030000}"/>
    <cellStyle name="Standard 4 20 2 2 3 2 2" xfId="955" xr:uid="{00000000-0005-0000-0000-000055030000}"/>
    <cellStyle name="Standard 4 20 2 2 3 2 2 2" xfId="956" xr:uid="{00000000-0005-0000-0000-000056030000}"/>
    <cellStyle name="Standard 4 20 2 2 3 2 2 2 2" xfId="957" xr:uid="{00000000-0005-0000-0000-000057030000}"/>
    <cellStyle name="Standard 4 20 2 2 3 2 3" xfId="958" xr:uid="{00000000-0005-0000-0000-000058030000}"/>
    <cellStyle name="Standard 4 20 2 2 3 3" xfId="959" xr:uid="{00000000-0005-0000-0000-000059030000}"/>
    <cellStyle name="Standard 4 20 2 2 3 3 2" xfId="960" xr:uid="{00000000-0005-0000-0000-00005A030000}"/>
    <cellStyle name="Standard 4 20 2 2 4" xfId="961" xr:uid="{00000000-0005-0000-0000-00005B030000}"/>
    <cellStyle name="Standard 4 20 2 2 4 2" xfId="962" xr:uid="{00000000-0005-0000-0000-00005C030000}"/>
    <cellStyle name="Standard 4 20 2 2 4 2 2" xfId="963" xr:uid="{00000000-0005-0000-0000-00005D030000}"/>
    <cellStyle name="Standard 4 20 2 2 5" xfId="964" xr:uid="{00000000-0005-0000-0000-00005E030000}"/>
    <cellStyle name="Standard 4 20 2 3" xfId="965" xr:uid="{00000000-0005-0000-0000-00005F030000}"/>
    <cellStyle name="Standard 4 20 2 3 2" xfId="966" xr:uid="{00000000-0005-0000-0000-000060030000}"/>
    <cellStyle name="Standard 4 20 2 3 2 2" xfId="967" xr:uid="{00000000-0005-0000-0000-000061030000}"/>
    <cellStyle name="Standard 4 20 2 3 2 2 2" xfId="968" xr:uid="{00000000-0005-0000-0000-000062030000}"/>
    <cellStyle name="Standard 4 20 2 3 2 2 2 2" xfId="969" xr:uid="{00000000-0005-0000-0000-000063030000}"/>
    <cellStyle name="Standard 4 20 2 3 2 3" xfId="970" xr:uid="{00000000-0005-0000-0000-000064030000}"/>
    <cellStyle name="Standard 4 20 2 3 3" xfId="971" xr:uid="{00000000-0005-0000-0000-000065030000}"/>
    <cellStyle name="Standard 4 20 2 3 3 2" xfId="972" xr:uid="{00000000-0005-0000-0000-000066030000}"/>
    <cellStyle name="Standard 4 20 2 4" xfId="973" xr:uid="{00000000-0005-0000-0000-000067030000}"/>
    <cellStyle name="Standard 4 20 2 5" xfId="974" xr:uid="{00000000-0005-0000-0000-000068030000}"/>
    <cellStyle name="Standard 4 20 2 5 2" xfId="975" xr:uid="{00000000-0005-0000-0000-000069030000}"/>
    <cellStyle name="Standard 4 20 2 5 2 2" xfId="976" xr:uid="{00000000-0005-0000-0000-00006A030000}"/>
    <cellStyle name="Standard 4 20 2 6" xfId="977" xr:uid="{00000000-0005-0000-0000-00006B030000}"/>
    <cellStyle name="Standard 4 20 3" xfId="978" xr:uid="{00000000-0005-0000-0000-00006C030000}"/>
    <cellStyle name="Standard 4 20 3 2" xfId="979" xr:uid="{00000000-0005-0000-0000-00006D030000}"/>
    <cellStyle name="Standard 4 20 3 2 2" xfId="980" xr:uid="{00000000-0005-0000-0000-00006E030000}"/>
    <cellStyle name="Standard 4 20 3 2 2 2" xfId="981" xr:uid="{00000000-0005-0000-0000-00006F030000}"/>
    <cellStyle name="Standard 4 20 3 2 2 2 2" xfId="982" xr:uid="{00000000-0005-0000-0000-000070030000}"/>
    <cellStyle name="Standard 4 20 3 2 2 2 2 2" xfId="983" xr:uid="{00000000-0005-0000-0000-000071030000}"/>
    <cellStyle name="Standard 4 20 3 2 2 3" xfId="984" xr:uid="{00000000-0005-0000-0000-000072030000}"/>
    <cellStyle name="Standard 4 20 3 2 3" xfId="985" xr:uid="{00000000-0005-0000-0000-000073030000}"/>
    <cellStyle name="Standard 4 20 3 2 3 2" xfId="986" xr:uid="{00000000-0005-0000-0000-000074030000}"/>
    <cellStyle name="Standard 4 20 3 3" xfId="987" xr:uid="{00000000-0005-0000-0000-000075030000}"/>
    <cellStyle name="Standard 4 20 3 4" xfId="988" xr:uid="{00000000-0005-0000-0000-000076030000}"/>
    <cellStyle name="Standard 4 20 3 4 2" xfId="989" xr:uid="{00000000-0005-0000-0000-000077030000}"/>
    <cellStyle name="Standard 4 20 3 4 2 2" xfId="990" xr:uid="{00000000-0005-0000-0000-000078030000}"/>
    <cellStyle name="Standard 4 20 3 5" xfId="991" xr:uid="{00000000-0005-0000-0000-000079030000}"/>
    <cellStyle name="Standard 4 20 4" xfId="992" xr:uid="{00000000-0005-0000-0000-00007A030000}"/>
    <cellStyle name="Standard 4 20 4 2" xfId="993" xr:uid="{00000000-0005-0000-0000-00007B030000}"/>
    <cellStyle name="Standard 4 20 4 2 2" xfId="994" xr:uid="{00000000-0005-0000-0000-00007C030000}"/>
    <cellStyle name="Standard 4 20 4 2 2 2" xfId="995" xr:uid="{00000000-0005-0000-0000-00007D030000}"/>
    <cellStyle name="Standard 4 20 4 2 2 2 2" xfId="996" xr:uid="{00000000-0005-0000-0000-00007E030000}"/>
    <cellStyle name="Standard 4 20 4 2 3" xfId="997" xr:uid="{00000000-0005-0000-0000-00007F030000}"/>
    <cellStyle name="Standard 4 20 4 3" xfId="998" xr:uid="{00000000-0005-0000-0000-000080030000}"/>
    <cellStyle name="Standard 4 20 4 3 2" xfId="999" xr:uid="{00000000-0005-0000-0000-000081030000}"/>
    <cellStyle name="Standard 4 20 5" xfId="1000" xr:uid="{00000000-0005-0000-0000-000082030000}"/>
    <cellStyle name="Standard 4 20 5 2" xfId="1001" xr:uid="{00000000-0005-0000-0000-000083030000}"/>
    <cellStyle name="Standard 4 20 5 2 2" xfId="1002" xr:uid="{00000000-0005-0000-0000-000084030000}"/>
    <cellStyle name="Standard 4 20 6" xfId="1003" xr:uid="{00000000-0005-0000-0000-000085030000}"/>
    <cellStyle name="Standard 4 21" xfId="1004" xr:uid="{00000000-0005-0000-0000-000086030000}"/>
    <cellStyle name="Standard 4 21 2" xfId="1005" xr:uid="{00000000-0005-0000-0000-000087030000}"/>
    <cellStyle name="Standard 4 21 2 2" xfId="1006" xr:uid="{00000000-0005-0000-0000-000088030000}"/>
    <cellStyle name="Standard 4 21 2 2 2" xfId="1007" xr:uid="{00000000-0005-0000-0000-000089030000}"/>
    <cellStyle name="Standard 4 21 2 2 2 2" xfId="1008" xr:uid="{00000000-0005-0000-0000-00008A030000}"/>
    <cellStyle name="Standard 4 21 2 2 2 2 2" xfId="1009" xr:uid="{00000000-0005-0000-0000-00008B030000}"/>
    <cellStyle name="Standard 4 21 2 2 2 2 2 2" xfId="1010" xr:uid="{00000000-0005-0000-0000-00008C030000}"/>
    <cellStyle name="Standard 4 21 2 2 2 3" xfId="1011" xr:uid="{00000000-0005-0000-0000-00008D030000}"/>
    <cellStyle name="Standard 4 21 2 2 3" xfId="1012" xr:uid="{00000000-0005-0000-0000-00008E030000}"/>
    <cellStyle name="Standard 4 21 2 2 3 2" xfId="1013" xr:uid="{00000000-0005-0000-0000-00008F030000}"/>
    <cellStyle name="Standard 4 21 2 3" xfId="1014" xr:uid="{00000000-0005-0000-0000-000090030000}"/>
    <cellStyle name="Standard 4 21 2 4" xfId="1015" xr:uid="{00000000-0005-0000-0000-000091030000}"/>
    <cellStyle name="Standard 4 21 2 4 2" xfId="1016" xr:uid="{00000000-0005-0000-0000-000092030000}"/>
    <cellStyle name="Standard 4 21 2 4 2 2" xfId="1017" xr:uid="{00000000-0005-0000-0000-000093030000}"/>
    <cellStyle name="Standard 4 21 2 5" xfId="1018" xr:uid="{00000000-0005-0000-0000-000094030000}"/>
    <cellStyle name="Standard 4 21 3" xfId="1019" xr:uid="{00000000-0005-0000-0000-000095030000}"/>
    <cellStyle name="Standard 4 21 3 2" xfId="1020" xr:uid="{00000000-0005-0000-0000-000096030000}"/>
    <cellStyle name="Standard 4 21 3 2 2" xfId="1021" xr:uid="{00000000-0005-0000-0000-000097030000}"/>
    <cellStyle name="Standard 4 21 3 2 2 2" xfId="1022" xr:uid="{00000000-0005-0000-0000-000098030000}"/>
    <cellStyle name="Standard 4 21 3 2 2 2 2" xfId="1023" xr:uid="{00000000-0005-0000-0000-000099030000}"/>
    <cellStyle name="Standard 4 21 3 2 3" xfId="1024" xr:uid="{00000000-0005-0000-0000-00009A030000}"/>
    <cellStyle name="Standard 4 21 3 3" xfId="1025" xr:uid="{00000000-0005-0000-0000-00009B030000}"/>
    <cellStyle name="Standard 4 21 3 3 2" xfId="1026" xr:uid="{00000000-0005-0000-0000-00009C030000}"/>
    <cellStyle name="Standard 4 21 4" xfId="1027" xr:uid="{00000000-0005-0000-0000-00009D030000}"/>
    <cellStyle name="Standard 4 21 4 2" xfId="1028" xr:uid="{00000000-0005-0000-0000-00009E030000}"/>
    <cellStyle name="Standard 4 21 4 2 2" xfId="1029" xr:uid="{00000000-0005-0000-0000-00009F030000}"/>
    <cellStyle name="Standard 4 21 5" xfId="1030" xr:uid="{00000000-0005-0000-0000-0000A0030000}"/>
    <cellStyle name="Standard 4 22" xfId="1031" xr:uid="{00000000-0005-0000-0000-0000A1030000}"/>
    <cellStyle name="Standard 4 22 2" xfId="1032" xr:uid="{00000000-0005-0000-0000-0000A2030000}"/>
    <cellStyle name="Standard 4 22 2 2" xfId="1033" xr:uid="{00000000-0005-0000-0000-0000A3030000}"/>
    <cellStyle name="Standard 4 22 2 2 2" xfId="1034" xr:uid="{00000000-0005-0000-0000-0000A4030000}"/>
    <cellStyle name="Standard 4 22 2 2 2 2" xfId="1035" xr:uid="{00000000-0005-0000-0000-0000A5030000}"/>
    <cellStyle name="Standard 4 22 2 3" xfId="1036" xr:uid="{00000000-0005-0000-0000-0000A6030000}"/>
    <cellStyle name="Standard 4 22 3" xfId="1037" xr:uid="{00000000-0005-0000-0000-0000A7030000}"/>
    <cellStyle name="Standard 4 22 3 2" xfId="1038" xr:uid="{00000000-0005-0000-0000-0000A8030000}"/>
    <cellStyle name="Standard 4 23" xfId="1039" xr:uid="{00000000-0005-0000-0000-0000A9030000}"/>
    <cellStyle name="Standard 4 24" xfId="1040" xr:uid="{00000000-0005-0000-0000-0000AA030000}"/>
    <cellStyle name="Standard 4 24 2" xfId="1041" xr:uid="{00000000-0005-0000-0000-0000AB030000}"/>
    <cellStyle name="Standard 4 24 2 2" xfId="1042" xr:uid="{00000000-0005-0000-0000-0000AC030000}"/>
    <cellStyle name="Standard 4 25" xfId="1043" xr:uid="{00000000-0005-0000-0000-0000AD030000}"/>
    <cellStyle name="Standard 4 26" xfId="2219" xr:uid="{7E257AD4-1756-486E-800E-61152B61E06A}"/>
    <cellStyle name="Standard 4 3" xfId="430" xr:uid="{00000000-0005-0000-0000-0000AE030000}"/>
    <cellStyle name="Standard 4 3 2" xfId="603" xr:uid="{00000000-0005-0000-0000-0000AF030000}"/>
    <cellStyle name="Standard 4 3 2 2" xfId="604" xr:uid="{00000000-0005-0000-0000-0000B0030000}"/>
    <cellStyle name="Standard 4 3 2 2 2" xfId="605" xr:uid="{00000000-0005-0000-0000-0000B1030000}"/>
    <cellStyle name="Standard 4 3 2 2 3" xfId="606" xr:uid="{00000000-0005-0000-0000-0000B2030000}"/>
    <cellStyle name="Standard 4 3 2 3" xfId="607" xr:uid="{00000000-0005-0000-0000-0000B3030000}"/>
    <cellStyle name="Standard 4 3 2 4" xfId="608" xr:uid="{00000000-0005-0000-0000-0000B4030000}"/>
    <cellStyle name="Standard 4 3 3" xfId="609" xr:uid="{00000000-0005-0000-0000-0000B5030000}"/>
    <cellStyle name="Standard 4 3 4" xfId="610" xr:uid="{00000000-0005-0000-0000-0000B6030000}"/>
    <cellStyle name="Standard 4 4" xfId="611" xr:uid="{00000000-0005-0000-0000-0000B7030000}"/>
    <cellStyle name="Standard 4 5" xfId="612" xr:uid="{00000000-0005-0000-0000-0000B8030000}"/>
    <cellStyle name="Standard 4 6" xfId="1044" xr:uid="{00000000-0005-0000-0000-0000B9030000}"/>
    <cellStyle name="Standard 4 7" xfId="1045" xr:uid="{00000000-0005-0000-0000-0000BA030000}"/>
    <cellStyle name="Standard 4 8" xfId="1046" xr:uid="{00000000-0005-0000-0000-0000BB030000}"/>
    <cellStyle name="Standard 4 9" xfId="1047" xr:uid="{00000000-0005-0000-0000-0000BC030000}"/>
    <cellStyle name="Standard 5" xfId="371" xr:uid="{00000000-0005-0000-0000-0000BD030000}"/>
    <cellStyle name="Standard 5 10" xfId="1048" xr:uid="{00000000-0005-0000-0000-0000BE030000}"/>
    <cellStyle name="Standard 5 10 2" xfId="1049" xr:uid="{00000000-0005-0000-0000-0000BF030000}"/>
    <cellStyle name="Standard 5 10 2 2" xfId="1050" xr:uid="{00000000-0005-0000-0000-0000C0030000}"/>
    <cellStyle name="Standard 5 10 2 2 2" xfId="1051" xr:uid="{00000000-0005-0000-0000-0000C1030000}"/>
    <cellStyle name="Standard 5 10 2 2 2 2" xfId="1052" xr:uid="{00000000-0005-0000-0000-0000C2030000}"/>
    <cellStyle name="Standard 5 10 2 2 2 2 2" xfId="1053" xr:uid="{00000000-0005-0000-0000-0000C3030000}"/>
    <cellStyle name="Standard 5 10 2 2 2 2 2 2" xfId="1054" xr:uid="{00000000-0005-0000-0000-0000C4030000}"/>
    <cellStyle name="Standard 5 10 2 2 2 3" xfId="1055" xr:uid="{00000000-0005-0000-0000-0000C5030000}"/>
    <cellStyle name="Standard 5 10 2 2 3" xfId="1056" xr:uid="{00000000-0005-0000-0000-0000C6030000}"/>
    <cellStyle name="Standard 5 10 2 2 3 2" xfId="1057" xr:uid="{00000000-0005-0000-0000-0000C7030000}"/>
    <cellStyle name="Standard 5 10 2 3" xfId="1058" xr:uid="{00000000-0005-0000-0000-0000C8030000}"/>
    <cellStyle name="Standard 5 10 2 4" xfId="1059" xr:uid="{00000000-0005-0000-0000-0000C9030000}"/>
    <cellStyle name="Standard 5 10 2 4 2" xfId="1060" xr:uid="{00000000-0005-0000-0000-0000CA030000}"/>
    <cellStyle name="Standard 5 10 2 4 2 2" xfId="1061" xr:uid="{00000000-0005-0000-0000-0000CB030000}"/>
    <cellStyle name="Standard 5 10 2 5" xfId="1062" xr:uid="{00000000-0005-0000-0000-0000CC030000}"/>
    <cellStyle name="Standard 5 10 3" xfId="1063" xr:uid="{00000000-0005-0000-0000-0000CD030000}"/>
    <cellStyle name="Standard 5 10 3 2" xfId="1064" xr:uid="{00000000-0005-0000-0000-0000CE030000}"/>
    <cellStyle name="Standard 5 10 3 2 2" xfId="1065" xr:uid="{00000000-0005-0000-0000-0000CF030000}"/>
    <cellStyle name="Standard 5 10 3 2 2 2" xfId="1066" xr:uid="{00000000-0005-0000-0000-0000D0030000}"/>
    <cellStyle name="Standard 5 10 3 2 2 2 2" xfId="1067" xr:uid="{00000000-0005-0000-0000-0000D1030000}"/>
    <cellStyle name="Standard 5 10 3 2 3" xfId="1068" xr:uid="{00000000-0005-0000-0000-0000D2030000}"/>
    <cellStyle name="Standard 5 10 3 3" xfId="1069" xr:uid="{00000000-0005-0000-0000-0000D3030000}"/>
    <cellStyle name="Standard 5 10 3 3 2" xfId="1070" xr:uid="{00000000-0005-0000-0000-0000D4030000}"/>
    <cellStyle name="Standard 5 10 4" xfId="1071" xr:uid="{00000000-0005-0000-0000-0000D5030000}"/>
    <cellStyle name="Standard 5 10 4 2" xfId="1072" xr:uid="{00000000-0005-0000-0000-0000D6030000}"/>
    <cellStyle name="Standard 5 10 4 2 2" xfId="1073" xr:uid="{00000000-0005-0000-0000-0000D7030000}"/>
    <cellStyle name="Standard 5 10 5" xfId="1074" xr:uid="{00000000-0005-0000-0000-0000D8030000}"/>
    <cellStyle name="Standard 5 11" xfId="1075" xr:uid="{00000000-0005-0000-0000-0000D9030000}"/>
    <cellStyle name="Standard 5 11 2" xfId="1076" xr:uid="{00000000-0005-0000-0000-0000DA030000}"/>
    <cellStyle name="Standard 5 11 2 2" xfId="1077" xr:uid="{00000000-0005-0000-0000-0000DB030000}"/>
    <cellStyle name="Standard 5 11 2 2 2" xfId="1078" xr:uid="{00000000-0005-0000-0000-0000DC030000}"/>
    <cellStyle name="Standard 5 11 2 2 2 2" xfId="1079" xr:uid="{00000000-0005-0000-0000-0000DD030000}"/>
    <cellStyle name="Standard 5 11 2 3" xfId="1080" xr:uid="{00000000-0005-0000-0000-0000DE030000}"/>
    <cellStyle name="Standard 5 11 3" xfId="1081" xr:uid="{00000000-0005-0000-0000-0000DF030000}"/>
    <cellStyle name="Standard 5 11 3 2" xfId="1082" xr:uid="{00000000-0005-0000-0000-0000E0030000}"/>
    <cellStyle name="Standard 5 12" xfId="1083" xr:uid="{00000000-0005-0000-0000-0000E1030000}"/>
    <cellStyle name="Standard 5 13" xfId="1084" xr:uid="{00000000-0005-0000-0000-0000E2030000}"/>
    <cellStyle name="Standard 5 13 2" xfId="1085" xr:uid="{00000000-0005-0000-0000-0000E3030000}"/>
    <cellStyle name="Standard 5 13 2 2" xfId="1086" xr:uid="{00000000-0005-0000-0000-0000E4030000}"/>
    <cellStyle name="Standard 5 14" xfId="1087" xr:uid="{00000000-0005-0000-0000-0000E5030000}"/>
    <cellStyle name="Standard 5 2" xfId="613" xr:uid="{00000000-0005-0000-0000-0000E6030000}"/>
    <cellStyle name="Standard 5 2 10" xfId="1088" xr:uid="{00000000-0005-0000-0000-0000E7030000}"/>
    <cellStyle name="Standard 5 2 10 2" xfId="1089" xr:uid="{00000000-0005-0000-0000-0000E8030000}"/>
    <cellStyle name="Standard 5 2 10 2 2" xfId="1090" xr:uid="{00000000-0005-0000-0000-0000E9030000}"/>
    <cellStyle name="Standard 5 2 10 2 2 2" xfId="1091" xr:uid="{00000000-0005-0000-0000-0000EA030000}"/>
    <cellStyle name="Standard 5 2 10 2 2 2 2" xfId="1092" xr:uid="{00000000-0005-0000-0000-0000EB030000}"/>
    <cellStyle name="Standard 5 2 10 2 3" xfId="1093" xr:uid="{00000000-0005-0000-0000-0000EC030000}"/>
    <cellStyle name="Standard 5 2 10 3" xfId="1094" xr:uid="{00000000-0005-0000-0000-0000ED030000}"/>
    <cellStyle name="Standard 5 2 10 3 2" xfId="1095" xr:uid="{00000000-0005-0000-0000-0000EE030000}"/>
    <cellStyle name="Standard 5 2 11" xfId="1096" xr:uid="{00000000-0005-0000-0000-0000EF030000}"/>
    <cellStyle name="Standard 5 2 12" xfId="1097" xr:uid="{00000000-0005-0000-0000-0000F0030000}"/>
    <cellStyle name="Standard 5 2 12 2" xfId="1098" xr:uid="{00000000-0005-0000-0000-0000F1030000}"/>
    <cellStyle name="Standard 5 2 12 2 2" xfId="1099" xr:uid="{00000000-0005-0000-0000-0000F2030000}"/>
    <cellStyle name="Standard 5 2 13" xfId="1100" xr:uid="{00000000-0005-0000-0000-0000F3030000}"/>
    <cellStyle name="Standard 5 2 2" xfId="614" xr:uid="{00000000-0005-0000-0000-0000F4030000}"/>
    <cellStyle name="Standard 5 2 2 10" xfId="1101" xr:uid="{00000000-0005-0000-0000-0000F5030000}"/>
    <cellStyle name="Standard 5 2 2 11" xfId="1102" xr:uid="{00000000-0005-0000-0000-0000F6030000}"/>
    <cellStyle name="Standard 5 2 2 11 2" xfId="1103" xr:uid="{00000000-0005-0000-0000-0000F7030000}"/>
    <cellStyle name="Standard 5 2 2 11 2 2" xfId="1104" xr:uid="{00000000-0005-0000-0000-0000F8030000}"/>
    <cellStyle name="Standard 5 2 2 12" xfId="1105" xr:uid="{00000000-0005-0000-0000-0000F9030000}"/>
    <cellStyle name="Standard 5 2 2 2" xfId="1106" xr:uid="{00000000-0005-0000-0000-0000FA030000}"/>
    <cellStyle name="Standard 5 2 2 2 10" xfId="1107" xr:uid="{00000000-0005-0000-0000-0000FB030000}"/>
    <cellStyle name="Standard 5 2 2 2 11" xfId="1108" xr:uid="{00000000-0005-0000-0000-0000FC030000}"/>
    <cellStyle name="Standard 5 2 2 2 11 2" xfId="1109" xr:uid="{00000000-0005-0000-0000-0000FD030000}"/>
    <cellStyle name="Standard 5 2 2 2 11 2 2" xfId="1110" xr:uid="{00000000-0005-0000-0000-0000FE030000}"/>
    <cellStyle name="Standard 5 2 2 2 12" xfId="1111" xr:uid="{00000000-0005-0000-0000-0000FF030000}"/>
    <cellStyle name="Standard 5 2 2 2 2" xfId="1112" xr:uid="{00000000-0005-0000-0000-000000040000}"/>
    <cellStyle name="Standard 5 2 2 2 2 2" xfId="1113" xr:uid="{00000000-0005-0000-0000-000001040000}"/>
    <cellStyle name="Standard 5 2 2 2 2 2 2" xfId="1114" xr:uid="{00000000-0005-0000-0000-000002040000}"/>
    <cellStyle name="Standard 5 2 2 2 2 2 2 2" xfId="1115" xr:uid="{00000000-0005-0000-0000-000003040000}"/>
    <cellStyle name="Standard 5 2 2 2 2 2 2 2 2" xfId="1116" xr:uid="{00000000-0005-0000-0000-000004040000}"/>
    <cellStyle name="Standard 5 2 2 2 2 2 2 2 2 2" xfId="1117" xr:uid="{00000000-0005-0000-0000-000005040000}"/>
    <cellStyle name="Standard 5 2 2 2 2 2 2 2 2 2 2" xfId="1118" xr:uid="{00000000-0005-0000-0000-000006040000}"/>
    <cellStyle name="Standard 5 2 2 2 2 2 2 2 2 2 2 2" xfId="1119" xr:uid="{00000000-0005-0000-0000-000007040000}"/>
    <cellStyle name="Standard 5 2 2 2 2 2 2 2 2 2 2 2 2" xfId="1120" xr:uid="{00000000-0005-0000-0000-000008040000}"/>
    <cellStyle name="Standard 5 2 2 2 2 2 2 2 2 2 2 2 2 2" xfId="1121" xr:uid="{00000000-0005-0000-0000-000009040000}"/>
    <cellStyle name="Standard 5 2 2 2 2 2 2 2 2 2 2 2 2 2 2" xfId="1122" xr:uid="{00000000-0005-0000-0000-00000A040000}"/>
    <cellStyle name="Standard 5 2 2 2 2 2 2 2 2 2 2 2 3" xfId="1123" xr:uid="{00000000-0005-0000-0000-00000B040000}"/>
    <cellStyle name="Standard 5 2 2 2 2 2 2 2 2 2 2 3" xfId="1124" xr:uid="{00000000-0005-0000-0000-00000C040000}"/>
    <cellStyle name="Standard 5 2 2 2 2 2 2 2 2 2 2 3 2" xfId="1125" xr:uid="{00000000-0005-0000-0000-00000D040000}"/>
    <cellStyle name="Standard 5 2 2 2 2 2 2 2 2 2 3" xfId="1126" xr:uid="{00000000-0005-0000-0000-00000E040000}"/>
    <cellStyle name="Standard 5 2 2 2 2 2 2 2 2 2 4" xfId="1127" xr:uid="{00000000-0005-0000-0000-00000F040000}"/>
    <cellStyle name="Standard 5 2 2 2 2 2 2 2 2 2 4 2" xfId="1128" xr:uid="{00000000-0005-0000-0000-000010040000}"/>
    <cellStyle name="Standard 5 2 2 2 2 2 2 2 2 2 4 2 2" xfId="1129" xr:uid="{00000000-0005-0000-0000-000011040000}"/>
    <cellStyle name="Standard 5 2 2 2 2 2 2 2 2 2 5" xfId="1130" xr:uid="{00000000-0005-0000-0000-000012040000}"/>
    <cellStyle name="Standard 5 2 2 2 2 2 2 2 2 3" xfId="1131" xr:uid="{00000000-0005-0000-0000-000013040000}"/>
    <cellStyle name="Standard 5 2 2 2 2 2 2 2 2 3 2" xfId="1132" xr:uid="{00000000-0005-0000-0000-000014040000}"/>
    <cellStyle name="Standard 5 2 2 2 2 2 2 2 2 3 2 2" xfId="1133" xr:uid="{00000000-0005-0000-0000-000015040000}"/>
    <cellStyle name="Standard 5 2 2 2 2 2 2 2 2 3 2 2 2" xfId="1134" xr:uid="{00000000-0005-0000-0000-000016040000}"/>
    <cellStyle name="Standard 5 2 2 2 2 2 2 2 2 3 2 2 2 2" xfId="1135" xr:uid="{00000000-0005-0000-0000-000017040000}"/>
    <cellStyle name="Standard 5 2 2 2 2 2 2 2 2 3 2 3" xfId="1136" xr:uid="{00000000-0005-0000-0000-000018040000}"/>
    <cellStyle name="Standard 5 2 2 2 2 2 2 2 2 3 3" xfId="1137" xr:uid="{00000000-0005-0000-0000-000019040000}"/>
    <cellStyle name="Standard 5 2 2 2 2 2 2 2 2 3 3 2" xfId="1138" xr:uid="{00000000-0005-0000-0000-00001A040000}"/>
    <cellStyle name="Standard 5 2 2 2 2 2 2 2 2 4" xfId="1139" xr:uid="{00000000-0005-0000-0000-00001B040000}"/>
    <cellStyle name="Standard 5 2 2 2 2 2 2 2 2 4 2" xfId="1140" xr:uid="{00000000-0005-0000-0000-00001C040000}"/>
    <cellStyle name="Standard 5 2 2 2 2 2 2 2 2 4 2 2" xfId="1141" xr:uid="{00000000-0005-0000-0000-00001D040000}"/>
    <cellStyle name="Standard 5 2 2 2 2 2 2 2 2 5" xfId="1142" xr:uid="{00000000-0005-0000-0000-00001E040000}"/>
    <cellStyle name="Standard 5 2 2 2 2 2 2 2 3" xfId="1143" xr:uid="{00000000-0005-0000-0000-00001F040000}"/>
    <cellStyle name="Standard 5 2 2 2 2 2 2 2 3 2" xfId="1144" xr:uid="{00000000-0005-0000-0000-000020040000}"/>
    <cellStyle name="Standard 5 2 2 2 2 2 2 2 3 2 2" xfId="1145" xr:uid="{00000000-0005-0000-0000-000021040000}"/>
    <cellStyle name="Standard 5 2 2 2 2 2 2 2 3 2 2 2" xfId="1146" xr:uid="{00000000-0005-0000-0000-000022040000}"/>
    <cellStyle name="Standard 5 2 2 2 2 2 2 2 3 2 2 2 2" xfId="1147" xr:uid="{00000000-0005-0000-0000-000023040000}"/>
    <cellStyle name="Standard 5 2 2 2 2 2 2 2 3 2 3" xfId="1148" xr:uid="{00000000-0005-0000-0000-000024040000}"/>
    <cellStyle name="Standard 5 2 2 2 2 2 2 2 3 3" xfId="1149" xr:uid="{00000000-0005-0000-0000-000025040000}"/>
    <cellStyle name="Standard 5 2 2 2 2 2 2 2 3 3 2" xfId="1150" xr:uid="{00000000-0005-0000-0000-000026040000}"/>
    <cellStyle name="Standard 5 2 2 2 2 2 2 2 4" xfId="1151" xr:uid="{00000000-0005-0000-0000-000027040000}"/>
    <cellStyle name="Standard 5 2 2 2 2 2 2 2 5" xfId="1152" xr:uid="{00000000-0005-0000-0000-000028040000}"/>
    <cellStyle name="Standard 5 2 2 2 2 2 2 2 5 2" xfId="1153" xr:uid="{00000000-0005-0000-0000-000029040000}"/>
    <cellStyle name="Standard 5 2 2 2 2 2 2 2 5 2 2" xfId="1154" xr:uid="{00000000-0005-0000-0000-00002A040000}"/>
    <cellStyle name="Standard 5 2 2 2 2 2 2 2 6" xfId="1155" xr:uid="{00000000-0005-0000-0000-00002B040000}"/>
    <cellStyle name="Standard 5 2 2 2 2 2 2 3" xfId="1156" xr:uid="{00000000-0005-0000-0000-00002C040000}"/>
    <cellStyle name="Standard 5 2 2 2 2 2 2 3 2" xfId="1157" xr:uid="{00000000-0005-0000-0000-00002D040000}"/>
    <cellStyle name="Standard 5 2 2 2 2 2 2 3 2 2" xfId="1158" xr:uid="{00000000-0005-0000-0000-00002E040000}"/>
    <cellStyle name="Standard 5 2 2 2 2 2 2 3 2 2 2" xfId="1159" xr:uid="{00000000-0005-0000-0000-00002F040000}"/>
    <cellStyle name="Standard 5 2 2 2 2 2 2 3 2 2 2 2" xfId="1160" xr:uid="{00000000-0005-0000-0000-000030040000}"/>
    <cellStyle name="Standard 5 2 2 2 2 2 2 3 2 2 2 2 2" xfId="1161" xr:uid="{00000000-0005-0000-0000-000031040000}"/>
    <cellStyle name="Standard 5 2 2 2 2 2 2 3 2 2 3" xfId="1162" xr:uid="{00000000-0005-0000-0000-000032040000}"/>
    <cellStyle name="Standard 5 2 2 2 2 2 2 3 2 3" xfId="1163" xr:uid="{00000000-0005-0000-0000-000033040000}"/>
    <cellStyle name="Standard 5 2 2 2 2 2 2 3 2 3 2" xfId="1164" xr:uid="{00000000-0005-0000-0000-000034040000}"/>
    <cellStyle name="Standard 5 2 2 2 2 2 2 3 3" xfId="1165" xr:uid="{00000000-0005-0000-0000-000035040000}"/>
    <cellStyle name="Standard 5 2 2 2 2 2 2 3 4" xfId="1166" xr:uid="{00000000-0005-0000-0000-000036040000}"/>
    <cellStyle name="Standard 5 2 2 2 2 2 2 3 4 2" xfId="1167" xr:uid="{00000000-0005-0000-0000-000037040000}"/>
    <cellStyle name="Standard 5 2 2 2 2 2 2 3 4 2 2" xfId="1168" xr:uid="{00000000-0005-0000-0000-000038040000}"/>
    <cellStyle name="Standard 5 2 2 2 2 2 2 3 5" xfId="1169" xr:uid="{00000000-0005-0000-0000-000039040000}"/>
    <cellStyle name="Standard 5 2 2 2 2 2 2 4" xfId="1170" xr:uid="{00000000-0005-0000-0000-00003A040000}"/>
    <cellStyle name="Standard 5 2 2 2 2 2 2 4 2" xfId="1171" xr:uid="{00000000-0005-0000-0000-00003B040000}"/>
    <cellStyle name="Standard 5 2 2 2 2 2 2 4 2 2" xfId="1172" xr:uid="{00000000-0005-0000-0000-00003C040000}"/>
    <cellStyle name="Standard 5 2 2 2 2 2 2 4 2 2 2" xfId="1173" xr:uid="{00000000-0005-0000-0000-00003D040000}"/>
    <cellStyle name="Standard 5 2 2 2 2 2 2 4 2 2 2 2" xfId="1174" xr:uid="{00000000-0005-0000-0000-00003E040000}"/>
    <cellStyle name="Standard 5 2 2 2 2 2 2 4 2 3" xfId="1175" xr:uid="{00000000-0005-0000-0000-00003F040000}"/>
    <cellStyle name="Standard 5 2 2 2 2 2 2 4 3" xfId="1176" xr:uid="{00000000-0005-0000-0000-000040040000}"/>
    <cellStyle name="Standard 5 2 2 2 2 2 2 4 3 2" xfId="1177" xr:uid="{00000000-0005-0000-0000-000041040000}"/>
    <cellStyle name="Standard 5 2 2 2 2 2 2 5" xfId="1178" xr:uid="{00000000-0005-0000-0000-000042040000}"/>
    <cellStyle name="Standard 5 2 2 2 2 2 2 5 2" xfId="1179" xr:uid="{00000000-0005-0000-0000-000043040000}"/>
    <cellStyle name="Standard 5 2 2 2 2 2 2 5 2 2" xfId="1180" xr:uid="{00000000-0005-0000-0000-000044040000}"/>
    <cellStyle name="Standard 5 2 2 2 2 2 2 6" xfId="1181" xr:uid="{00000000-0005-0000-0000-000045040000}"/>
    <cellStyle name="Standard 5 2 2 2 2 2 3" xfId="1182" xr:uid="{00000000-0005-0000-0000-000046040000}"/>
    <cellStyle name="Standard 5 2 2 2 2 2 3 2" xfId="1183" xr:uid="{00000000-0005-0000-0000-000047040000}"/>
    <cellStyle name="Standard 5 2 2 2 2 2 3 2 2" xfId="1184" xr:uid="{00000000-0005-0000-0000-000048040000}"/>
    <cellStyle name="Standard 5 2 2 2 2 2 3 2 2 2" xfId="1185" xr:uid="{00000000-0005-0000-0000-000049040000}"/>
    <cellStyle name="Standard 5 2 2 2 2 2 3 2 2 2 2" xfId="1186" xr:uid="{00000000-0005-0000-0000-00004A040000}"/>
    <cellStyle name="Standard 5 2 2 2 2 2 3 2 2 2 2 2" xfId="1187" xr:uid="{00000000-0005-0000-0000-00004B040000}"/>
    <cellStyle name="Standard 5 2 2 2 2 2 3 2 2 2 2 2 2" xfId="1188" xr:uid="{00000000-0005-0000-0000-00004C040000}"/>
    <cellStyle name="Standard 5 2 2 2 2 2 3 2 2 2 3" xfId="1189" xr:uid="{00000000-0005-0000-0000-00004D040000}"/>
    <cellStyle name="Standard 5 2 2 2 2 2 3 2 2 3" xfId="1190" xr:uid="{00000000-0005-0000-0000-00004E040000}"/>
    <cellStyle name="Standard 5 2 2 2 2 2 3 2 2 3 2" xfId="1191" xr:uid="{00000000-0005-0000-0000-00004F040000}"/>
    <cellStyle name="Standard 5 2 2 2 2 2 3 2 3" xfId="1192" xr:uid="{00000000-0005-0000-0000-000050040000}"/>
    <cellStyle name="Standard 5 2 2 2 2 2 3 2 4" xfId="1193" xr:uid="{00000000-0005-0000-0000-000051040000}"/>
    <cellStyle name="Standard 5 2 2 2 2 2 3 2 4 2" xfId="1194" xr:uid="{00000000-0005-0000-0000-000052040000}"/>
    <cellStyle name="Standard 5 2 2 2 2 2 3 2 4 2 2" xfId="1195" xr:uid="{00000000-0005-0000-0000-000053040000}"/>
    <cellStyle name="Standard 5 2 2 2 2 2 3 2 5" xfId="1196" xr:uid="{00000000-0005-0000-0000-000054040000}"/>
    <cellStyle name="Standard 5 2 2 2 2 2 3 3" xfId="1197" xr:uid="{00000000-0005-0000-0000-000055040000}"/>
    <cellStyle name="Standard 5 2 2 2 2 2 3 3 2" xfId="1198" xr:uid="{00000000-0005-0000-0000-000056040000}"/>
    <cellStyle name="Standard 5 2 2 2 2 2 3 3 2 2" xfId="1199" xr:uid="{00000000-0005-0000-0000-000057040000}"/>
    <cellStyle name="Standard 5 2 2 2 2 2 3 3 2 2 2" xfId="1200" xr:uid="{00000000-0005-0000-0000-000058040000}"/>
    <cellStyle name="Standard 5 2 2 2 2 2 3 3 2 2 2 2" xfId="1201" xr:uid="{00000000-0005-0000-0000-000059040000}"/>
    <cellStyle name="Standard 5 2 2 2 2 2 3 3 2 3" xfId="1202" xr:uid="{00000000-0005-0000-0000-00005A040000}"/>
    <cellStyle name="Standard 5 2 2 2 2 2 3 3 3" xfId="1203" xr:uid="{00000000-0005-0000-0000-00005B040000}"/>
    <cellStyle name="Standard 5 2 2 2 2 2 3 3 3 2" xfId="1204" xr:uid="{00000000-0005-0000-0000-00005C040000}"/>
    <cellStyle name="Standard 5 2 2 2 2 2 3 4" xfId="1205" xr:uid="{00000000-0005-0000-0000-00005D040000}"/>
    <cellStyle name="Standard 5 2 2 2 2 2 3 4 2" xfId="1206" xr:uid="{00000000-0005-0000-0000-00005E040000}"/>
    <cellStyle name="Standard 5 2 2 2 2 2 3 4 2 2" xfId="1207" xr:uid="{00000000-0005-0000-0000-00005F040000}"/>
    <cellStyle name="Standard 5 2 2 2 2 2 3 5" xfId="1208" xr:uid="{00000000-0005-0000-0000-000060040000}"/>
    <cellStyle name="Standard 5 2 2 2 2 2 4" xfId="1209" xr:uid="{00000000-0005-0000-0000-000061040000}"/>
    <cellStyle name="Standard 5 2 2 2 2 2 4 2" xfId="1210" xr:uid="{00000000-0005-0000-0000-000062040000}"/>
    <cellStyle name="Standard 5 2 2 2 2 2 4 2 2" xfId="1211" xr:uid="{00000000-0005-0000-0000-000063040000}"/>
    <cellStyle name="Standard 5 2 2 2 2 2 4 2 2 2" xfId="1212" xr:uid="{00000000-0005-0000-0000-000064040000}"/>
    <cellStyle name="Standard 5 2 2 2 2 2 4 2 2 2 2" xfId="1213" xr:uid="{00000000-0005-0000-0000-000065040000}"/>
    <cellStyle name="Standard 5 2 2 2 2 2 4 2 3" xfId="1214" xr:uid="{00000000-0005-0000-0000-000066040000}"/>
    <cellStyle name="Standard 5 2 2 2 2 2 4 3" xfId="1215" xr:uid="{00000000-0005-0000-0000-000067040000}"/>
    <cellStyle name="Standard 5 2 2 2 2 2 4 3 2" xfId="1216" xr:uid="{00000000-0005-0000-0000-000068040000}"/>
    <cellStyle name="Standard 5 2 2 2 2 2 5" xfId="1217" xr:uid="{00000000-0005-0000-0000-000069040000}"/>
    <cellStyle name="Standard 5 2 2 2 2 2 6" xfId="1218" xr:uid="{00000000-0005-0000-0000-00006A040000}"/>
    <cellStyle name="Standard 5 2 2 2 2 2 6 2" xfId="1219" xr:uid="{00000000-0005-0000-0000-00006B040000}"/>
    <cellStyle name="Standard 5 2 2 2 2 2 6 2 2" xfId="1220" xr:uid="{00000000-0005-0000-0000-00006C040000}"/>
    <cellStyle name="Standard 5 2 2 2 2 2 7" xfId="1221" xr:uid="{00000000-0005-0000-0000-00006D040000}"/>
    <cellStyle name="Standard 5 2 2 2 2 3" xfId="1222" xr:uid="{00000000-0005-0000-0000-00006E040000}"/>
    <cellStyle name="Standard 5 2 2 2 2 3 2" xfId="1223" xr:uid="{00000000-0005-0000-0000-00006F040000}"/>
    <cellStyle name="Standard 5 2 2 2 2 3 2 2" xfId="1224" xr:uid="{00000000-0005-0000-0000-000070040000}"/>
    <cellStyle name="Standard 5 2 2 2 2 3 2 2 2" xfId="1225" xr:uid="{00000000-0005-0000-0000-000071040000}"/>
    <cellStyle name="Standard 5 2 2 2 2 3 2 2 2 2" xfId="1226" xr:uid="{00000000-0005-0000-0000-000072040000}"/>
    <cellStyle name="Standard 5 2 2 2 2 3 2 2 2 2 2" xfId="1227" xr:uid="{00000000-0005-0000-0000-000073040000}"/>
    <cellStyle name="Standard 5 2 2 2 2 3 2 2 2 2 2 2" xfId="1228" xr:uid="{00000000-0005-0000-0000-000074040000}"/>
    <cellStyle name="Standard 5 2 2 2 2 3 2 2 2 2 2 2 2" xfId="1229" xr:uid="{00000000-0005-0000-0000-000075040000}"/>
    <cellStyle name="Standard 5 2 2 2 2 3 2 2 2 2 3" xfId="1230" xr:uid="{00000000-0005-0000-0000-000076040000}"/>
    <cellStyle name="Standard 5 2 2 2 2 3 2 2 2 3" xfId="1231" xr:uid="{00000000-0005-0000-0000-000077040000}"/>
    <cellStyle name="Standard 5 2 2 2 2 3 2 2 2 3 2" xfId="1232" xr:uid="{00000000-0005-0000-0000-000078040000}"/>
    <cellStyle name="Standard 5 2 2 2 2 3 2 2 3" xfId="1233" xr:uid="{00000000-0005-0000-0000-000079040000}"/>
    <cellStyle name="Standard 5 2 2 2 2 3 2 2 4" xfId="1234" xr:uid="{00000000-0005-0000-0000-00007A040000}"/>
    <cellStyle name="Standard 5 2 2 2 2 3 2 2 4 2" xfId="1235" xr:uid="{00000000-0005-0000-0000-00007B040000}"/>
    <cellStyle name="Standard 5 2 2 2 2 3 2 2 4 2 2" xfId="1236" xr:uid="{00000000-0005-0000-0000-00007C040000}"/>
    <cellStyle name="Standard 5 2 2 2 2 3 2 2 5" xfId="1237" xr:uid="{00000000-0005-0000-0000-00007D040000}"/>
    <cellStyle name="Standard 5 2 2 2 2 3 2 3" xfId="1238" xr:uid="{00000000-0005-0000-0000-00007E040000}"/>
    <cellStyle name="Standard 5 2 2 2 2 3 2 3 2" xfId="1239" xr:uid="{00000000-0005-0000-0000-00007F040000}"/>
    <cellStyle name="Standard 5 2 2 2 2 3 2 3 2 2" xfId="1240" xr:uid="{00000000-0005-0000-0000-000080040000}"/>
    <cellStyle name="Standard 5 2 2 2 2 3 2 3 2 2 2" xfId="1241" xr:uid="{00000000-0005-0000-0000-000081040000}"/>
    <cellStyle name="Standard 5 2 2 2 2 3 2 3 2 2 2 2" xfId="1242" xr:uid="{00000000-0005-0000-0000-000082040000}"/>
    <cellStyle name="Standard 5 2 2 2 2 3 2 3 2 3" xfId="1243" xr:uid="{00000000-0005-0000-0000-000083040000}"/>
    <cellStyle name="Standard 5 2 2 2 2 3 2 3 3" xfId="1244" xr:uid="{00000000-0005-0000-0000-000084040000}"/>
    <cellStyle name="Standard 5 2 2 2 2 3 2 3 3 2" xfId="1245" xr:uid="{00000000-0005-0000-0000-000085040000}"/>
    <cellStyle name="Standard 5 2 2 2 2 3 2 4" xfId="1246" xr:uid="{00000000-0005-0000-0000-000086040000}"/>
    <cellStyle name="Standard 5 2 2 2 2 3 2 4 2" xfId="1247" xr:uid="{00000000-0005-0000-0000-000087040000}"/>
    <cellStyle name="Standard 5 2 2 2 2 3 2 4 2 2" xfId="1248" xr:uid="{00000000-0005-0000-0000-000088040000}"/>
    <cellStyle name="Standard 5 2 2 2 2 3 2 5" xfId="1249" xr:uid="{00000000-0005-0000-0000-000089040000}"/>
    <cellStyle name="Standard 5 2 2 2 2 3 3" xfId="1250" xr:uid="{00000000-0005-0000-0000-00008A040000}"/>
    <cellStyle name="Standard 5 2 2 2 2 3 3 2" xfId="1251" xr:uid="{00000000-0005-0000-0000-00008B040000}"/>
    <cellStyle name="Standard 5 2 2 2 2 3 3 2 2" xfId="1252" xr:uid="{00000000-0005-0000-0000-00008C040000}"/>
    <cellStyle name="Standard 5 2 2 2 2 3 3 2 2 2" xfId="1253" xr:uid="{00000000-0005-0000-0000-00008D040000}"/>
    <cellStyle name="Standard 5 2 2 2 2 3 3 2 2 2 2" xfId="1254" xr:uid="{00000000-0005-0000-0000-00008E040000}"/>
    <cellStyle name="Standard 5 2 2 2 2 3 3 2 3" xfId="1255" xr:uid="{00000000-0005-0000-0000-00008F040000}"/>
    <cellStyle name="Standard 5 2 2 2 2 3 3 3" xfId="1256" xr:uid="{00000000-0005-0000-0000-000090040000}"/>
    <cellStyle name="Standard 5 2 2 2 2 3 3 3 2" xfId="1257" xr:uid="{00000000-0005-0000-0000-000091040000}"/>
    <cellStyle name="Standard 5 2 2 2 2 3 4" xfId="1258" xr:uid="{00000000-0005-0000-0000-000092040000}"/>
    <cellStyle name="Standard 5 2 2 2 2 3 5" xfId="1259" xr:uid="{00000000-0005-0000-0000-000093040000}"/>
    <cellStyle name="Standard 5 2 2 2 2 3 5 2" xfId="1260" xr:uid="{00000000-0005-0000-0000-000094040000}"/>
    <cellStyle name="Standard 5 2 2 2 2 3 5 2 2" xfId="1261" xr:uid="{00000000-0005-0000-0000-000095040000}"/>
    <cellStyle name="Standard 5 2 2 2 2 3 6" xfId="1262" xr:uid="{00000000-0005-0000-0000-000096040000}"/>
    <cellStyle name="Standard 5 2 2 2 2 4" xfId="1263" xr:uid="{00000000-0005-0000-0000-000097040000}"/>
    <cellStyle name="Standard 5 2 2 2 2 4 2" xfId="1264" xr:uid="{00000000-0005-0000-0000-000098040000}"/>
    <cellStyle name="Standard 5 2 2 2 2 4 2 2" xfId="1265" xr:uid="{00000000-0005-0000-0000-000099040000}"/>
    <cellStyle name="Standard 5 2 2 2 2 4 2 2 2" xfId="1266" xr:uid="{00000000-0005-0000-0000-00009A040000}"/>
    <cellStyle name="Standard 5 2 2 2 2 4 2 2 2 2" xfId="1267" xr:uid="{00000000-0005-0000-0000-00009B040000}"/>
    <cellStyle name="Standard 5 2 2 2 2 4 2 2 2 2 2" xfId="1268" xr:uid="{00000000-0005-0000-0000-00009C040000}"/>
    <cellStyle name="Standard 5 2 2 2 2 4 2 2 3" xfId="1269" xr:uid="{00000000-0005-0000-0000-00009D040000}"/>
    <cellStyle name="Standard 5 2 2 2 2 4 2 3" xfId="1270" xr:uid="{00000000-0005-0000-0000-00009E040000}"/>
    <cellStyle name="Standard 5 2 2 2 2 4 2 3 2" xfId="1271" xr:uid="{00000000-0005-0000-0000-00009F040000}"/>
    <cellStyle name="Standard 5 2 2 2 2 4 3" xfId="1272" xr:uid="{00000000-0005-0000-0000-0000A0040000}"/>
    <cellStyle name="Standard 5 2 2 2 2 4 4" xfId="1273" xr:uid="{00000000-0005-0000-0000-0000A1040000}"/>
    <cellStyle name="Standard 5 2 2 2 2 4 4 2" xfId="1274" xr:uid="{00000000-0005-0000-0000-0000A2040000}"/>
    <cellStyle name="Standard 5 2 2 2 2 4 4 2 2" xfId="1275" xr:uid="{00000000-0005-0000-0000-0000A3040000}"/>
    <cellStyle name="Standard 5 2 2 2 2 4 5" xfId="1276" xr:uid="{00000000-0005-0000-0000-0000A4040000}"/>
    <cellStyle name="Standard 5 2 2 2 2 5" xfId="1277" xr:uid="{00000000-0005-0000-0000-0000A5040000}"/>
    <cellStyle name="Standard 5 2 2 2 2 5 2" xfId="1278" xr:uid="{00000000-0005-0000-0000-0000A6040000}"/>
    <cellStyle name="Standard 5 2 2 2 2 5 2 2" xfId="1279" xr:uid="{00000000-0005-0000-0000-0000A7040000}"/>
    <cellStyle name="Standard 5 2 2 2 2 5 2 2 2" xfId="1280" xr:uid="{00000000-0005-0000-0000-0000A8040000}"/>
    <cellStyle name="Standard 5 2 2 2 2 5 2 2 2 2" xfId="1281" xr:uid="{00000000-0005-0000-0000-0000A9040000}"/>
    <cellStyle name="Standard 5 2 2 2 2 5 2 3" xfId="1282" xr:uid="{00000000-0005-0000-0000-0000AA040000}"/>
    <cellStyle name="Standard 5 2 2 2 2 5 3" xfId="1283" xr:uid="{00000000-0005-0000-0000-0000AB040000}"/>
    <cellStyle name="Standard 5 2 2 2 2 5 3 2" xfId="1284" xr:uid="{00000000-0005-0000-0000-0000AC040000}"/>
    <cellStyle name="Standard 5 2 2 2 2 6" xfId="1285" xr:uid="{00000000-0005-0000-0000-0000AD040000}"/>
    <cellStyle name="Standard 5 2 2 2 2 6 2" xfId="1286" xr:uid="{00000000-0005-0000-0000-0000AE040000}"/>
    <cellStyle name="Standard 5 2 2 2 2 6 2 2" xfId="1287" xr:uid="{00000000-0005-0000-0000-0000AF040000}"/>
    <cellStyle name="Standard 5 2 2 2 2 7" xfId="1288" xr:uid="{00000000-0005-0000-0000-0000B0040000}"/>
    <cellStyle name="Standard 5 2 2 2 3" xfId="1289" xr:uid="{00000000-0005-0000-0000-0000B1040000}"/>
    <cellStyle name="Standard 5 2 2 2 4" xfId="1290" xr:uid="{00000000-0005-0000-0000-0000B2040000}"/>
    <cellStyle name="Standard 5 2 2 2 5" xfId="1291" xr:uid="{00000000-0005-0000-0000-0000B3040000}"/>
    <cellStyle name="Standard 5 2 2 2 6" xfId="1292" xr:uid="{00000000-0005-0000-0000-0000B4040000}"/>
    <cellStyle name="Standard 5 2 2 2 7" xfId="1293" xr:uid="{00000000-0005-0000-0000-0000B5040000}"/>
    <cellStyle name="Standard 5 2 2 2 7 2" xfId="1294" xr:uid="{00000000-0005-0000-0000-0000B6040000}"/>
    <cellStyle name="Standard 5 2 2 2 7 2 2" xfId="1295" xr:uid="{00000000-0005-0000-0000-0000B7040000}"/>
    <cellStyle name="Standard 5 2 2 2 7 2 2 2" xfId="1296" xr:uid="{00000000-0005-0000-0000-0000B8040000}"/>
    <cellStyle name="Standard 5 2 2 2 7 2 2 2 2" xfId="1297" xr:uid="{00000000-0005-0000-0000-0000B9040000}"/>
    <cellStyle name="Standard 5 2 2 2 7 2 2 2 2 2" xfId="1298" xr:uid="{00000000-0005-0000-0000-0000BA040000}"/>
    <cellStyle name="Standard 5 2 2 2 7 2 2 2 2 2 2" xfId="1299" xr:uid="{00000000-0005-0000-0000-0000BB040000}"/>
    <cellStyle name="Standard 5 2 2 2 7 2 2 2 2 2 2 2" xfId="1300" xr:uid="{00000000-0005-0000-0000-0000BC040000}"/>
    <cellStyle name="Standard 5 2 2 2 7 2 2 2 2 2 2 2 2" xfId="1301" xr:uid="{00000000-0005-0000-0000-0000BD040000}"/>
    <cellStyle name="Standard 5 2 2 2 7 2 2 2 2 2 3" xfId="1302" xr:uid="{00000000-0005-0000-0000-0000BE040000}"/>
    <cellStyle name="Standard 5 2 2 2 7 2 2 2 2 3" xfId="1303" xr:uid="{00000000-0005-0000-0000-0000BF040000}"/>
    <cellStyle name="Standard 5 2 2 2 7 2 2 2 2 3 2" xfId="1304" xr:uid="{00000000-0005-0000-0000-0000C0040000}"/>
    <cellStyle name="Standard 5 2 2 2 7 2 2 2 3" xfId="1305" xr:uid="{00000000-0005-0000-0000-0000C1040000}"/>
    <cellStyle name="Standard 5 2 2 2 7 2 2 2 4" xfId="1306" xr:uid="{00000000-0005-0000-0000-0000C2040000}"/>
    <cellStyle name="Standard 5 2 2 2 7 2 2 2 4 2" xfId="1307" xr:uid="{00000000-0005-0000-0000-0000C3040000}"/>
    <cellStyle name="Standard 5 2 2 2 7 2 2 2 4 2 2" xfId="1308" xr:uid="{00000000-0005-0000-0000-0000C4040000}"/>
    <cellStyle name="Standard 5 2 2 2 7 2 2 2 5" xfId="1309" xr:uid="{00000000-0005-0000-0000-0000C5040000}"/>
    <cellStyle name="Standard 5 2 2 2 7 2 2 3" xfId="1310" xr:uid="{00000000-0005-0000-0000-0000C6040000}"/>
    <cellStyle name="Standard 5 2 2 2 7 2 2 3 2" xfId="1311" xr:uid="{00000000-0005-0000-0000-0000C7040000}"/>
    <cellStyle name="Standard 5 2 2 2 7 2 2 3 2 2" xfId="1312" xr:uid="{00000000-0005-0000-0000-0000C8040000}"/>
    <cellStyle name="Standard 5 2 2 2 7 2 2 3 2 2 2" xfId="1313" xr:uid="{00000000-0005-0000-0000-0000C9040000}"/>
    <cellStyle name="Standard 5 2 2 2 7 2 2 3 2 2 2 2" xfId="1314" xr:uid="{00000000-0005-0000-0000-0000CA040000}"/>
    <cellStyle name="Standard 5 2 2 2 7 2 2 3 2 3" xfId="1315" xr:uid="{00000000-0005-0000-0000-0000CB040000}"/>
    <cellStyle name="Standard 5 2 2 2 7 2 2 3 3" xfId="1316" xr:uid="{00000000-0005-0000-0000-0000CC040000}"/>
    <cellStyle name="Standard 5 2 2 2 7 2 2 3 3 2" xfId="1317" xr:uid="{00000000-0005-0000-0000-0000CD040000}"/>
    <cellStyle name="Standard 5 2 2 2 7 2 2 4" xfId="1318" xr:uid="{00000000-0005-0000-0000-0000CE040000}"/>
    <cellStyle name="Standard 5 2 2 2 7 2 2 4 2" xfId="1319" xr:uid="{00000000-0005-0000-0000-0000CF040000}"/>
    <cellStyle name="Standard 5 2 2 2 7 2 2 4 2 2" xfId="1320" xr:uid="{00000000-0005-0000-0000-0000D0040000}"/>
    <cellStyle name="Standard 5 2 2 2 7 2 2 5" xfId="1321" xr:uid="{00000000-0005-0000-0000-0000D1040000}"/>
    <cellStyle name="Standard 5 2 2 2 7 2 3" xfId="1322" xr:uid="{00000000-0005-0000-0000-0000D2040000}"/>
    <cellStyle name="Standard 5 2 2 2 7 2 3 2" xfId="1323" xr:uid="{00000000-0005-0000-0000-0000D3040000}"/>
    <cellStyle name="Standard 5 2 2 2 7 2 3 2 2" xfId="1324" xr:uid="{00000000-0005-0000-0000-0000D4040000}"/>
    <cellStyle name="Standard 5 2 2 2 7 2 3 2 2 2" xfId="1325" xr:uid="{00000000-0005-0000-0000-0000D5040000}"/>
    <cellStyle name="Standard 5 2 2 2 7 2 3 2 2 2 2" xfId="1326" xr:uid="{00000000-0005-0000-0000-0000D6040000}"/>
    <cellStyle name="Standard 5 2 2 2 7 2 3 2 3" xfId="1327" xr:uid="{00000000-0005-0000-0000-0000D7040000}"/>
    <cellStyle name="Standard 5 2 2 2 7 2 3 3" xfId="1328" xr:uid="{00000000-0005-0000-0000-0000D8040000}"/>
    <cellStyle name="Standard 5 2 2 2 7 2 3 3 2" xfId="1329" xr:uid="{00000000-0005-0000-0000-0000D9040000}"/>
    <cellStyle name="Standard 5 2 2 2 7 2 4" xfId="1330" xr:uid="{00000000-0005-0000-0000-0000DA040000}"/>
    <cellStyle name="Standard 5 2 2 2 7 2 5" xfId="1331" xr:uid="{00000000-0005-0000-0000-0000DB040000}"/>
    <cellStyle name="Standard 5 2 2 2 7 2 5 2" xfId="1332" xr:uid="{00000000-0005-0000-0000-0000DC040000}"/>
    <cellStyle name="Standard 5 2 2 2 7 2 5 2 2" xfId="1333" xr:uid="{00000000-0005-0000-0000-0000DD040000}"/>
    <cellStyle name="Standard 5 2 2 2 7 2 6" xfId="1334" xr:uid="{00000000-0005-0000-0000-0000DE040000}"/>
    <cellStyle name="Standard 5 2 2 2 7 3" xfId="1335" xr:uid="{00000000-0005-0000-0000-0000DF040000}"/>
    <cellStyle name="Standard 5 2 2 2 7 3 2" xfId="1336" xr:uid="{00000000-0005-0000-0000-0000E0040000}"/>
    <cellStyle name="Standard 5 2 2 2 7 3 2 2" xfId="1337" xr:uid="{00000000-0005-0000-0000-0000E1040000}"/>
    <cellStyle name="Standard 5 2 2 2 7 3 2 2 2" xfId="1338" xr:uid="{00000000-0005-0000-0000-0000E2040000}"/>
    <cellStyle name="Standard 5 2 2 2 7 3 2 2 2 2" xfId="1339" xr:uid="{00000000-0005-0000-0000-0000E3040000}"/>
    <cellStyle name="Standard 5 2 2 2 7 3 2 2 2 2 2" xfId="1340" xr:uid="{00000000-0005-0000-0000-0000E4040000}"/>
    <cellStyle name="Standard 5 2 2 2 7 3 2 2 3" xfId="1341" xr:uid="{00000000-0005-0000-0000-0000E5040000}"/>
    <cellStyle name="Standard 5 2 2 2 7 3 2 3" xfId="1342" xr:uid="{00000000-0005-0000-0000-0000E6040000}"/>
    <cellStyle name="Standard 5 2 2 2 7 3 2 3 2" xfId="1343" xr:uid="{00000000-0005-0000-0000-0000E7040000}"/>
    <cellStyle name="Standard 5 2 2 2 7 3 3" xfId="1344" xr:uid="{00000000-0005-0000-0000-0000E8040000}"/>
    <cellStyle name="Standard 5 2 2 2 7 3 4" xfId="1345" xr:uid="{00000000-0005-0000-0000-0000E9040000}"/>
    <cellStyle name="Standard 5 2 2 2 7 3 4 2" xfId="1346" xr:uid="{00000000-0005-0000-0000-0000EA040000}"/>
    <cellStyle name="Standard 5 2 2 2 7 3 4 2 2" xfId="1347" xr:uid="{00000000-0005-0000-0000-0000EB040000}"/>
    <cellStyle name="Standard 5 2 2 2 7 3 5" xfId="1348" xr:uid="{00000000-0005-0000-0000-0000EC040000}"/>
    <cellStyle name="Standard 5 2 2 2 7 4" xfId="1349" xr:uid="{00000000-0005-0000-0000-0000ED040000}"/>
    <cellStyle name="Standard 5 2 2 2 7 4 2" xfId="1350" xr:uid="{00000000-0005-0000-0000-0000EE040000}"/>
    <cellStyle name="Standard 5 2 2 2 7 4 2 2" xfId="1351" xr:uid="{00000000-0005-0000-0000-0000EF040000}"/>
    <cellStyle name="Standard 5 2 2 2 7 4 2 2 2" xfId="1352" xr:uid="{00000000-0005-0000-0000-0000F0040000}"/>
    <cellStyle name="Standard 5 2 2 2 7 4 2 2 2 2" xfId="1353" xr:uid="{00000000-0005-0000-0000-0000F1040000}"/>
    <cellStyle name="Standard 5 2 2 2 7 4 2 3" xfId="1354" xr:uid="{00000000-0005-0000-0000-0000F2040000}"/>
    <cellStyle name="Standard 5 2 2 2 7 4 3" xfId="1355" xr:uid="{00000000-0005-0000-0000-0000F3040000}"/>
    <cellStyle name="Standard 5 2 2 2 7 4 3 2" xfId="1356" xr:uid="{00000000-0005-0000-0000-0000F4040000}"/>
    <cellStyle name="Standard 5 2 2 2 7 5" xfId="1357" xr:uid="{00000000-0005-0000-0000-0000F5040000}"/>
    <cellStyle name="Standard 5 2 2 2 7 5 2" xfId="1358" xr:uid="{00000000-0005-0000-0000-0000F6040000}"/>
    <cellStyle name="Standard 5 2 2 2 7 5 2 2" xfId="1359" xr:uid="{00000000-0005-0000-0000-0000F7040000}"/>
    <cellStyle name="Standard 5 2 2 2 7 6" xfId="1360" xr:uid="{00000000-0005-0000-0000-0000F8040000}"/>
    <cellStyle name="Standard 5 2 2 2 8" xfId="1361" xr:uid="{00000000-0005-0000-0000-0000F9040000}"/>
    <cellStyle name="Standard 5 2 2 2 8 2" xfId="1362" xr:uid="{00000000-0005-0000-0000-0000FA040000}"/>
    <cellStyle name="Standard 5 2 2 2 8 2 2" xfId="1363" xr:uid="{00000000-0005-0000-0000-0000FB040000}"/>
    <cellStyle name="Standard 5 2 2 2 8 2 2 2" xfId="1364" xr:uid="{00000000-0005-0000-0000-0000FC040000}"/>
    <cellStyle name="Standard 5 2 2 2 8 2 2 2 2" xfId="1365" xr:uid="{00000000-0005-0000-0000-0000FD040000}"/>
    <cellStyle name="Standard 5 2 2 2 8 2 2 2 2 2" xfId="1366" xr:uid="{00000000-0005-0000-0000-0000FE040000}"/>
    <cellStyle name="Standard 5 2 2 2 8 2 2 2 2 2 2" xfId="1367" xr:uid="{00000000-0005-0000-0000-0000FF040000}"/>
    <cellStyle name="Standard 5 2 2 2 8 2 2 2 3" xfId="1368" xr:uid="{00000000-0005-0000-0000-000000050000}"/>
    <cellStyle name="Standard 5 2 2 2 8 2 2 3" xfId="1369" xr:uid="{00000000-0005-0000-0000-000001050000}"/>
    <cellStyle name="Standard 5 2 2 2 8 2 2 3 2" xfId="1370" xr:uid="{00000000-0005-0000-0000-000002050000}"/>
    <cellStyle name="Standard 5 2 2 2 8 2 3" xfId="1371" xr:uid="{00000000-0005-0000-0000-000003050000}"/>
    <cellStyle name="Standard 5 2 2 2 8 2 4" xfId="1372" xr:uid="{00000000-0005-0000-0000-000004050000}"/>
    <cellStyle name="Standard 5 2 2 2 8 2 4 2" xfId="1373" xr:uid="{00000000-0005-0000-0000-000005050000}"/>
    <cellStyle name="Standard 5 2 2 2 8 2 4 2 2" xfId="1374" xr:uid="{00000000-0005-0000-0000-000006050000}"/>
    <cellStyle name="Standard 5 2 2 2 8 2 5" xfId="1375" xr:uid="{00000000-0005-0000-0000-000007050000}"/>
    <cellStyle name="Standard 5 2 2 2 8 3" xfId="1376" xr:uid="{00000000-0005-0000-0000-000008050000}"/>
    <cellStyle name="Standard 5 2 2 2 8 3 2" xfId="1377" xr:uid="{00000000-0005-0000-0000-000009050000}"/>
    <cellStyle name="Standard 5 2 2 2 8 3 2 2" xfId="1378" xr:uid="{00000000-0005-0000-0000-00000A050000}"/>
    <cellStyle name="Standard 5 2 2 2 8 3 2 2 2" xfId="1379" xr:uid="{00000000-0005-0000-0000-00000B050000}"/>
    <cellStyle name="Standard 5 2 2 2 8 3 2 2 2 2" xfId="1380" xr:uid="{00000000-0005-0000-0000-00000C050000}"/>
    <cellStyle name="Standard 5 2 2 2 8 3 2 3" xfId="1381" xr:uid="{00000000-0005-0000-0000-00000D050000}"/>
    <cellStyle name="Standard 5 2 2 2 8 3 3" xfId="1382" xr:uid="{00000000-0005-0000-0000-00000E050000}"/>
    <cellStyle name="Standard 5 2 2 2 8 3 3 2" xfId="1383" xr:uid="{00000000-0005-0000-0000-00000F050000}"/>
    <cellStyle name="Standard 5 2 2 2 8 4" xfId="1384" xr:uid="{00000000-0005-0000-0000-000010050000}"/>
    <cellStyle name="Standard 5 2 2 2 8 4 2" xfId="1385" xr:uid="{00000000-0005-0000-0000-000011050000}"/>
    <cellStyle name="Standard 5 2 2 2 8 4 2 2" xfId="1386" xr:uid="{00000000-0005-0000-0000-000012050000}"/>
    <cellStyle name="Standard 5 2 2 2 8 5" xfId="1387" xr:uid="{00000000-0005-0000-0000-000013050000}"/>
    <cellStyle name="Standard 5 2 2 2 9" xfId="1388" xr:uid="{00000000-0005-0000-0000-000014050000}"/>
    <cellStyle name="Standard 5 2 2 2 9 2" xfId="1389" xr:uid="{00000000-0005-0000-0000-000015050000}"/>
    <cellStyle name="Standard 5 2 2 2 9 2 2" xfId="1390" xr:uid="{00000000-0005-0000-0000-000016050000}"/>
    <cellStyle name="Standard 5 2 2 2 9 2 2 2" xfId="1391" xr:uid="{00000000-0005-0000-0000-000017050000}"/>
    <cellStyle name="Standard 5 2 2 2 9 2 2 2 2" xfId="1392" xr:uid="{00000000-0005-0000-0000-000018050000}"/>
    <cellStyle name="Standard 5 2 2 2 9 2 3" xfId="1393" xr:uid="{00000000-0005-0000-0000-000019050000}"/>
    <cellStyle name="Standard 5 2 2 2 9 3" xfId="1394" xr:uid="{00000000-0005-0000-0000-00001A050000}"/>
    <cellStyle name="Standard 5 2 2 2 9 3 2" xfId="1395" xr:uid="{00000000-0005-0000-0000-00001B050000}"/>
    <cellStyle name="Standard 5 2 2 3" xfId="1396" xr:uid="{00000000-0005-0000-0000-00001C050000}"/>
    <cellStyle name="Standard 5 2 2 3 2" xfId="1397" xr:uid="{00000000-0005-0000-0000-00001D050000}"/>
    <cellStyle name="Standard 5 2 2 3 2 2" xfId="1398" xr:uid="{00000000-0005-0000-0000-00001E050000}"/>
    <cellStyle name="Standard 5 2 2 3 2 2 2" xfId="1399" xr:uid="{00000000-0005-0000-0000-00001F050000}"/>
    <cellStyle name="Standard 5 2 2 3 2 2 2 2" xfId="1400" xr:uid="{00000000-0005-0000-0000-000020050000}"/>
    <cellStyle name="Standard 5 2 2 3 2 2 2 2 2" xfId="1401" xr:uid="{00000000-0005-0000-0000-000021050000}"/>
    <cellStyle name="Standard 5 2 2 3 2 2 2 2 2 2" xfId="1402" xr:uid="{00000000-0005-0000-0000-000022050000}"/>
    <cellStyle name="Standard 5 2 2 3 2 2 2 2 2 2 2" xfId="1403" xr:uid="{00000000-0005-0000-0000-000023050000}"/>
    <cellStyle name="Standard 5 2 2 3 2 2 2 2 2 2 2 2" xfId="1404" xr:uid="{00000000-0005-0000-0000-000024050000}"/>
    <cellStyle name="Standard 5 2 2 3 2 2 2 2 2 2 2 2 2" xfId="1405" xr:uid="{00000000-0005-0000-0000-000025050000}"/>
    <cellStyle name="Standard 5 2 2 3 2 2 2 2 2 2 2 2 2 2" xfId="1406" xr:uid="{00000000-0005-0000-0000-000026050000}"/>
    <cellStyle name="Standard 5 2 2 3 2 2 2 2 2 2 2 3" xfId="1407" xr:uid="{00000000-0005-0000-0000-000027050000}"/>
    <cellStyle name="Standard 5 2 2 3 2 2 2 2 2 2 3" xfId="1408" xr:uid="{00000000-0005-0000-0000-000028050000}"/>
    <cellStyle name="Standard 5 2 2 3 2 2 2 2 2 2 3 2" xfId="1409" xr:uid="{00000000-0005-0000-0000-000029050000}"/>
    <cellStyle name="Standard 5 2 2 3 2 2 2 2 2 3" xfId="1410" xr:uid="{00000000-0005-0000-0000-00002A050000}"/>
    <cellStyle name="Standard 5 2 2 3 2 2 2 2 2 4" xfId="1411" xr:uid="{00000000-0005-0000-0000-00002B050000}"/>
    <cellStyle name="Standard 5 2 2 3 2 2 2 2 2 4 2" xfId="1412" xr:uid="{00000000-0005-0000-0000-00002C050000}"/>
    <cellStyle name="Standard 5 2 2 3 2 2 2 2 2 4 2 2" xfId="1413" xr:uid="{00000000-0005-0000-0000-00002D050000}"/>
    <cellStyle name="Standard 5 2 2 3 2 2 2 2 2 5" xfId="1414" xr:uid="{00000000-0005-0000-0000-00002E050000}"/>
    <cellStyle name="Standard 5 2 2 3 2 2 2 2 3" xfId="1415" xr:uid="{00000000-0005-0000-0000-00002F050000}"/>
    <cellStyle name="Standard 5 2 2 3 2 2 2 2 3 2" xfId="1416" xr:uid="{00000000-0005-0000-0000-000030050000}"/>
    <cellStyle name="Standard 5 2 2 3 2 2 2 2 3 2 2" xfId="1417" xr:uid="{00000000-0005-0000-0000-000031050000}"/>
    <cellStyle name="Standard 5 2 2 3 2 2 2 2 3 2 2 2" xfId="1418" xr:uid="{00000000-0005-0000-0000-000032050000}"/>
    <cellStyle name="Standard 5 2 2 3 2 2 2 2 3 2 2 2 2" xfId="1419" xr:uid="{00000000-0005-0000-0000-000033050000}"/>
    <cellStyle name="Standard 5 2 2 3 2 2 2 2 3 2 3" xfId="1420" xr:uid="{00000000-0005-0000-0000-000034050000}"/>
    <cellStyle name="Standard 5 2 2 3 2 2 2 2 3 3" xfId="1421" xr:uid="{00000000-0005-0000-0000-000035050000}"/>
    <cellStyle name="Standard 5 2 2 3 2 2 2 2 3 3 2" xfId="1422" xr:uid="{00000000-0005-0000-0000-000036050000}"/>
    <cellStyle name="Standard 5 2 2 3 2 2 2 2 4" xfId="1423" xr:uid="{00000000-0005-0000-0000-000037050000}"/>
    <cellStyle name="Standard 5 2 2 3 2 2 2 2 4 2" xfId="1424" xr:uid="{00000000-0005-0000-0000-000038050000}"/>
    <cellStyle name="Standard 5 2 2 3 2 2 2 2 4 2 2" xfId="1425" xr:uid="{00000000-0005-0000-0000-000039050000}"/>
    <cellStyle name="Standard 5 2 2 3 2 2 2 2 5" xfId="1426" xr:uid="{00000000-0005-0000-0000-00003A050000}"/>
    <cellStyle name="Standard 5 2 2 3 2 2 2 3" xfId="1427" xr:uid="{00000000-0005-0000-0000-00003B050000}"/>
    <cellStyle name="Standard 5 2 2 3 2 2 2 3 2" xfId="1428" xr:uid="{00000000-0005-0000-0000-00003C050000}"/>
    <cellStyle name="Standard 5 2 2 3 2 2 2 3 2 2" xfId="1429" xr:uid="{00000000-0005-0000-0000-00003D050000}"/>
    <cellStyle name="Standard 5 2 2 3 2 2 2 3 2 2 2" xfId="1430" xr:uid="{00000000-0005-0000-0000-00003E050000}"/>
    <cellStyle name="Standard 5 2 2 3 2 2 2 3 2 2 2 2" xfId="1431" xr:uid="{00000000-0005-0000-0000-00003F050000}"/>
    <cellStyle name="Standard 5 2 2 3 2 2 2 3 2 3" xfId="1432" xr:uid="{00000000-0005-0000-0000-000040050000}"/>
    <cellStyle name="Standard 5 2 2 3 2 2 2 3 3" xfId="1433" xr:uid="{00000000-0005-0000-0000-000041050000}"/>
    <cellStyle name="Standard 5 2 2 3 2 2 2 3 3 2" xfId="1434" xr:uid="{00000000-0005-0000-0000-000042050000}"/>
    <cellStyle name="Standard 5 2 2 3 2 2 2 4" xfId="1435" xr:uid="{00000000-0005-0000-0000-000043050000}"/>
    <cellStyle name="Standard 5 2 2 3 2 2 2 5" xfId="1436" xr:uid="{00000000-0005-0000-0000-000044050000}"/>
    <cellStyle name="Standard 5 2 2 3 2 2 2 5 2" xfId="1437" xr:uid="{00000000-0005-0000-0000-000045050000}"/>
    <cellStyle name="Standard 5 2 2 3 2 2 2 5 2 2" xfId="1438" xr:uid="{00000000-0005-0000-0000-000046050000}"/>
    <cellStyle name="Standard 5 2 2 3 2 2 2 6" xfId="1439" xr:uid="{00000000-0005-0000-0000-000047050000}"/>
    <cellStyle name="Standard 5 2 2 3 2 2 3" xfId="1440" xr:uid="{00000000-0005-0000-0000-000048050000}"/>
    <cellStyle name="Standard 5 2 2 3 2 2 3 2" xfId="1441" xr:uid="{00000000-0005-0000-0000-000049050000}"/>
    <cellStyle name="Standard 5 2 2 3 2 2 3 2 2" xfId="1442" xr:uid="{00000000-0005-0000-0000-00004A050000}"/>
    <cellStyle name="Standard 5 2 2 3 2 2 3 2 2 2" xfId="1443" xr:uid="{00000000-0005-0000-0000-00004B050000}"/>
    <cellStyle name="Standard 5 2 2 3 2 2 3 2 2 2 2" xfId="1444" xr:uid="{00000000-0005-0000-0000-00004C050000}"/>
    <cellStyle name="Standard 5 2 2 3 2 2 3 2 2 2 2 2" xfId="1445" xr:uid="{00000000-0005-0000-0000-00004D050000}"/>
    <cellStyle name="Standard 5 2 2 3 2 2 3 2 2 3" xfId="1446" xr:uid="{00000000-0005-0000-0000-00004E050000}"/>
    <cellStyle name="Standard 5 2 2 3 2 2 3 2 3" xfId="1447" xr:uid="{00000000-0005-0000-0000-00004F050000}"/>
    <cellStyle name="Standard 5 2 2 3 2 2 3 2 3 2" xfId="1448" xr:uid="{00000000-0005-0000-0000-000050050000}"/>
    <cellStyle name="Standard 5 2 2 3 2 2 3 3" xfId="1449" xr:uid="{00000000-0005-0000-0000-000051050000}"/>
    <cellStyle name="Standard 5 2 2 3 2 2 3 4" xfId="1450" xr:uid="{00000000-0005-0000-0000-000052050000}"/>
    <cellStyle name="Standard 5 2 2 3 2 2 3 4 2" xfId="1451" xr:uid="{00000000-0005-0000-0000-000053050000}"/>
    <cellStyle name="Standard 5 2 2 3 2 2 3 4 2 2" xfId="1452" xr:uid="{00000000-0005-0000-0000-000054050000}"/>
    <cellStyle name="Standard 5 2 2 3 2 2 3 5" xfId="1453" xr:uid="{00000000-0005-0000-0000-000055050000}"/>
    <cellStyle name="Standard 5 2 2 3 2 2 4" xfId="1454" xr:uid="{00000000-0005-0000-0000-000056050000}"/>
    <cellStyle name="Standard 5 2 2 3 2 2 4 2" xfId="1455" xr:uid="{00000000-0005-0000-0000-000057050000}"/>
    <cellStyle name="Standard 5 2 2 3 2 2 4 2 2" xfId="1456" xr:uid="{00000000-0005-0000-0000-000058050000}"/>
    <cellStyle name="Standard 5 2 2 3 2 2 4 2 2 2" xfId="1457" xr:uid="{00000000-0005-0000-0000-000059050000}"/>
    <cellStyle name="Standard 5 2 2 3 2 2 4 2 2 2 2" xfId="1458" xr:uid="{00000000-0005-0000-0000-00005A050000}"/>
    <cellStyle name="Standard 5 2 2 3 2 2 4 2 3" xfId="1459" xr:uid="{00000000-0005-0000-0000-00005B050000}"/>
    <cellStyle name="Standard 5 2 2 3 2 2 4 3" xfId="1460" xr:uid="{00000000-0005-0000-0000-00005C050000}"/>
    <cellStyle name="Standard 5 2 2 3 2 2 4 3 2" xfId="1461" xr:uid="{00000000-0005-0000-0000-00005D050000}"/>
    <cellStyle name="Standard 5 2 2 3 2 2 5" xfId="1462" xr:uid="{00000000-0005-0000-0000-00005E050000}"/>
    <cellStyle name="Standard 5 2 2 3 2 2 5 2" xfId="1463" xr:uid="{00000000-0005-0000-0000-00005F050000}"/>
    <cellStyle name="Standard 5 2 2 3 2 2 5 2 2" xfId="1464" xr:uid="{00000000-0005-0000-0000-000060050000}"/>
    <cellStyle name="Standard 5 2 2 3 2 2 6" xfId="1465" xr:uid="{00000000-0005-0000-0000-000061050000}"/>
    <cellStyle name="Standard 5 2 2 3 2 3" xfId="1466" xr:uid="{00000000-0005-0000-0000-000062050000}"/>
    <cellStyle name="Standard 5 2 2 3 2 3 2" xfId="1467" xr:uid="{00000000-0005-0000-0000-000063050000}"/>
    <cellStyle name="Standard 5 2 2 3 2 3 2 2" xfId="1468" xr:uid="{00000000-0005-0000-0000-000064050000}"/>
    <cellStyle name="Standard 5 2 2 3 2 3 2 2 2" xfId="1469" xr:uid="{00000000-0005-0000-0000-000065050000}"/>
    <cellStyle name="Standard 5 2 2 3 2 3 2 2 2 2" xfId="1470" xr:uid="{00000000-0005-0000-0000-000066050000}"/>
    <cellStyle name="Standard 5 2 2 3 2 3 2 2 2 2 2" xfId="1471" xr:uid="{00000000-0005-0000-0000-000067050000}"/>
    <cellStyle name="Standard 5 2 2 3 2 3 2 2 2 2 2 2" xfId="1472" xr:uid="{00000000-0005-0000-0000-000068050000}"/>
    <cellStyle name="Standard 5 2 2 3 2 3 2 2 2 3" xfId="1473" xr:uid="{00000000-0005-0000-0000-000069050000}"/>
    <cellStyle name="Standard 5 2 2 3 2 3 2 2 3" xfId="1474" xr:uid="{00000000-0005-0000-0000-00006A050000}"/>
    <cellStyle name="Standard 5 2 2 3 2 3 2 2 3 2" xfId="1475" xr:uid="{00000000-0005-0000-0000-00006B050000}"/>
    <cellStyle name="Standard 5 2 2 3 2 3 2 3" xfId="1476" xr:uid="{00000000-0005-0000-0000-00006C050000}"/>
    <cellStyle name="Standard 5 2 2 3 2 3 2 4" xfId="1477" xr:uid="{00000000-0005-0000-0000-00006D050000}"/>
    <cellStyle name="Standard 5 2 2 3 2 3 2 4 2" xfId="1478" xr:uid="{00000000-0005-0000-0000-00006E050000}"/>
    <cellStyle name="Standard 5 2 2 3 2 3 2 4 2 2" xfId="1479" xr:uid="{00000000-0005-0000-0000-00006F050000}"/>
    <cellStyle name="Standard 5 2 2 3 2 3 2 5" xfId="1480" xr:uid="{00000000-0005-0000-0000-000070050000}"/>
    <cellStyle name="Standard 5 2 2 3 2 3 3" xfId="1481" xr:uid="{00000000-0005-0000-0000-000071050000}"/>
    <cellStyle name="Standard 5 2 2 3 2 3 3 2" xfId="1482" xr:uid="{00000000-0005-0000-0000-000072050000}"/>
    <cellStyle name="Standard 5 2 2 3 2 3 3 2 2" xfId="1483" xr:uid="{00000000-0005-0000-0000-000073050000}"/>
    <cellStyle name="Standard 5 2 2 3 2 3 3 2 2 2" xfId="1484" xr:uid="{00000000-0005-0000-0000-000074050000}"/>
    <cellStyle name="Standard 5 2 2 3 2 3 3 2 2 2 2" xfId="1485" xr:uid="{00000000-0005-0000-0000-000075050000}"/>
    <cellStyle name="Standard 5 2 2 3 2 3 3 2 3" xfId="1486" xr:uid="{00000000-0005-0000-0000-000076050000}"/>
    <cellStyle name="Standard 5 2 2 3 2 3 3 3" xfId="1487" xr:uid="{00000000-0005-0000-0000-000077050000}"/>
    <cellStyle name="Standard 5 2 2 3 2 3 3 3 2" xfId="1488" xr:uid="{00000000-0005-0000-0000-000078050000}"/>
    <cellStyle name="Standard 5 2 2 3 2 3 4" xfId="1489" xr:uid="{00000000-0005-0000-0000-000079050000}"/>
    <cellStyle name="Standard 5 2 2 3 2 3 4 2" xfId="1490" xr:uid="{00000000-0005-0000-0000-00007A050000}"/>
    <cellStyle name="Standard 5 2 2 3 2 3 4 2 2" xfId="1491" xr:uid="{00000000-0005-0000-0000-00007B050000}"/>
    <cellStyle name="Standard 5 2 2 3 2 3 5" xfId="1492" xr:uid="{00000000-0005-0000-0000-00007C050000}"/>
    <cellStyle name="Standard 5 2 2 3 2 4" xfId="1493" xr:uid="{00000000-0005-0000-0000-00007D050000}"/>
    <cellStyle name="Standard 5 2 2 3 2 4 2" xfId="1494" xr:uid="{00000000-0005-0000-0000-00007E050000}"/>
    <cellStyle name="Standard 5 2 2 3 2 4 2 2" xfId="1495" xr:uid="{00000000-0005-0000-0000-00007F050000}"/>
    <cellStyle name="Standard 5 2 2 3 2 4 2 2 2" xfId="1496" xr:uid="{00000000-0005-0000-0000-000080050000}"/>
    <cellStyle name="Standard 5 2 2 3 2 4 2 2 2 2" xfId="1497" xr:uid="{00000000-0005-0000-0000-000081050000}"/>
    <cellStyle name="Standard 5 2 2 3 2 4 2 3" xfId="1498" xr:uid="{00000000-0005-0000-0000-000082050000}"/>
    <cellStyle name="Standard 5 2 2 3 2 4 3" xfId="1499" xr:uid="{00000000-0005-0000-0000-000083050000}"/>
    <cellStyle name="Standard 5 2 2 3 2 4 3 2" xfId="1500" xr:uid="{00000000-0005-0000-0000-000084050000}"/>
    <cellStyle name="Standard 5 2 2 3 2 5" xfId="1501" xr:uid="{00000000-0005-0000-0000-000085050000}"/>
    <cellStyle name="Standard 5 2 2 3 2 6" xfId="1502" xr:uid="{00000000-0005-0000-0000-000086050000}"/>
    <cellStyle name="Standard 5 2 2 3 2 6 2" xfId="1503" xr:uid="{00000000-0005-0000-0000-000087050000}"/>
    <cellStyle name="Standard 5 2 2 3 2 6 2 2" xfId="1504" xr:uid="{00000000-0005-0000-0000-000088050000}"/>
    <cellStyle name="Standard 5 2 2 3 2 7" xfId="1505" xr:uid="{00000000-0005-0000-0000-000089050000}"/>
    <cellStyle name="Standard 5 2 2 3 3" xfId="1506" xr:uid="{00000000-0005-0000-0000-00008A050000}"/>
    <cellStyle name="Standard 5 2 2 3 3 2" xfId="1507" xr:uid="{00000000-0005-0000-0000-00008B050000}"/>
    <cellStyle name="Standard 5 2 2 3 3 2 2" xfId="1508" xr:uid="{00000000-0005-0000-0000-00008C050000}"/>
    <cellStyle name="Standard 5 2 2 3 3 2 2 2" xfId="1509" xr:uid="{00000000-0005-0000-0000-00008D050000}"/>
    <cellStyle name="Standard 5 2 2 3 3 2 2 2 2" xfId="1510" xr:uid="{00000000-0005-0000-0000-00008E050000}"/>
    <cellStyle name="Standard 5 2 2 3 3 2 2 2 2 2" xfId="1511" xr:uid="{00000000-0005-0000-0000-00008F050000}"/>
    <cellStyle name="Standard 5 2 2 3 3 2 2 2 2 2 2" xfId="1512" xr:uid="{00000000-0005-0000-0000-000090050000}"/>
    <cellStyle name="Standard 5 2 2 3 3 2 2 2 2 2 2 2" xfId="1513" xr:uid="{00000000-0005-0000-0000-000091050000}"/>
    <cellStyle name="Standard 5 2 2 3 3 2 2 2 2 3" xfId="1514" xr:uid="{00000000-0005-0000-0000-000092050000}"/>
    <cellStyle name="Standard 5 2 2 3 3 2 2 2 3" xfId="1515" xr:uid="{00000000-0005-0000-0000-000093050000}"/>
    <cellStyle name="Standard 5 2 2 3 3 2 2 2 3 2" xfId="1516" xr:uid="{00000000-0005-0000-0000-000094050000}"/>
    <cellStyle name="Standard 5 2 2 3 3 2 2 3" xfId="1517" xr:uid="{00000000-0005-0000-0000-000095050000}"/>
    <cellStyle name="Standard 5 2 2 3 3 2 2 4" xfId="1518" xr:uid="{00000000-0005-0000-0000-000096050000}"/>
    <cellStyle name="Standard 5 2 2 3 3 2 2 4 2" xfId="1519" xr:uid="{00000000-0005-0000-0000-000097050000}"/>
    <cellStyle name="Standard 5 2 2 3 3 2 2 4 2 2" xfId="1520" xr:uid="{00000000-0005-0000-0000-000098050000}"/>
    <cellStyle name="Standard 5 2 2 3 3 2 2 5" xfId="1521" xr:uid="{00000000-0005-0000-0000-000099050000}"/>
    <cellStyle name="Standard 5 2 2 3 3 2 3" xfId="1522" xr:uid="{00000000-0005-0000-0000-00009A050000}"/>
    <cellStyle name="Standard 5 2 2 3 3 2 3 2" xfId="1523" xr:uid="{00000000-0005-0000-0000-00009B050000}"/>
    <cellStyle name="Standard 5 2 2 3 3 2 3 2 2" xfId="1524" xr:uid="{00000000-0005-0000-0000-00009C050000}"/>
    <cellStyle name="Standard 5 2 2 3 3 2 3 2 2 2" xfId="1525" xr:uid="{00000000-0005-0000-0000-00009D050000}"/>
    <cellStyle name="Standard 5 2 2 3 3 2 3 2 2 2 2" xfId="1526" xr:uid="{00000000-0005-0000-0000-00009E050000}"/>
    <cellStyle name="Standard 5 2 2 3 3 2 3 2 3" xfId="1527" xr:uid="{00000000-0005-0000-0000-00009F050000}"/>
    <cellStyle name="Standard 5 2 2 3 3 2 3 3" xfId="1528" xr:uid="{00000000-0005-0000-0000-0000A0050000}"/>
    <cellStyle name="Standard 5 2 2 3 3 2 3 3 2" xfId="1529" xr:uid="{00000000-0005-0000-0000-0000A1050000}"/>
    <cellStyle name="Standard 5 2 2 3 3 2 4" xfId="1530" xr:uid="{00000000-0005-0000-0000-0000A2050000}"/>
    <cellStyle name="Standard 5 2 2 3 3 2 4 2" xfId="1531" xr:uid="{00000000-0005-0000-0000-0000A3050000}"/>
    <cellStyle name="Standard 5 2 2 3 3 2 4 2 2" xfId="1532" xr:uid="{00000000-0005-0000-0000-0000A4050000}"/>
    <cellStyle name="Standard 5 2 2 3 3 2 5" xfId="1533" xr:uid="{00000000-0005-0000-0000-0000A5050000}"/>
    <cellStyle name="Standard 5 2 2 3 3 3" xfId="1534" xr:uid="{00000000-0005-0000-0000-0000A6050000}"/>
    <cellStyle name="Standard 5 2 2 3 3 3 2" xfId="1535" xr:uid="{00000000-0005-0000-0000-0000A7050000}"/>
    <cellStyle name="Standard 5 2 2 3 3 3 2 2" xfId="1536" xr:uid="{00000000-0005-0000-0000-0000A8050000}"/>
    <cellStyle name="Standard 5 2 2 3 3 3 2 2 2" xfId="1537" xr:uid="{00000000-0005-0000-0000-0000A9050000}"/>
    <cellStyle name="Standard 5 2 2 3 3 3 2 2 2 2" xfId="1538" xr:uid="{00000000-0005-0000-0000-0000AA050000}"/>
    <cellStyle name="Standard 5 2 2 3 3 3 2 3" xfId="1539" xr:uid="{00000000-0005-0000-0000-0000AB050000}"/>
    <cellStyle name="Standard 5 2 2 3 3 3 3" xfId="1540" xr:uid="{00000000-0005-0000-0000-0000AC050000}"/>
    <cellStyle name="Standard 5 2 2 3 3 3 3 2" xfId="1541" xr:uid="{00000000-0005-0000-0000-0000AD050000}"/>
    <cellStyle name="Standard 5 2 2 3 3 4" xfId="1542" xr:uid="{00000000-0005-0000-0000-0000AE050000}"/>
    <cellStyle name="Standard 5 2 2 3 3 5" xfId="1543" xr:uid="{00000000-0005-0000-0000-0000AF050000}"/>
    <cellStyle name="Standard 5 2 2 3 3 5 2" xfId="1544" xr:uid="{00000000-0005-0000-0000-0000B0050000}"/>
    <cellStyle name="Standard 5 2 2 3 3 5 2 2" xfId="1545" xr:uid="{00000000-0005-0000-0000-0000B1050000}"/>
    <cellStyle name="Standard 5 2 2 3 3 6" xfId="1546" xr:uid="{00000000-0005-0000-0000-0000B2050000}"/>
    <cellStyle name="Standard 5 2 2 3 4" xfId="1547" xr:uid="{00000000-0005-0000-0000-0000B3050000}"/>
    <cellStyle name="Standard 5 2 2 3 4 2" xfId="1548" xr:uid="{00000000-0005-0000-0000-0000B4050000}"/>
    <cellStyle name="Standard 5 2 2 3 4 2 2" xfId="1549" xr:uid="{00000000-0005-0000-0000-0000B5050000}"/>
    <cellStyle name="Standard 5 2 2 3 4 2 2 2" xfId="1550" xr:uid="{00000000-0005-0000-0000-0000B6050000}"/>
    <cellStyle name="Standard 5 2 2 3 4 2 2 2 2" xfId="1551" xr:uid="{00000000-0005-0000-0000-0000B7050000}"/>
    <cellStyle name="Standard 5 2 2 3 4 2 2 2 2 2" xfId="1552" xr:uid="{00000000-0005-0000-0000-0000B8050000}"/>
    <cellStyle name="Standard 5 2 2 3 4 2 2 3" xfId="1553" xr:uid="{00000000-0005-0000-0000-0000B9050000}"/>
    <cellStyle name="Standard 5 2 2 3 4 2 3" xfId="1554" xr:uid="{00000000-0005-0000-0000-0000BA050000}"/>
    <cellStyle name="Standard 5 2 2 3 4 2 3 2" xfId="1555" xr:uid="{00000000-0005-0000-0000-0000BB050000}"/>
    <cellStyle name="Standard 5 2 2 3 4 3" xfId="1556" xr:uid="{00000000-0005-0000-0000-0000BC050000}"/>
    <cellStyle name="Standard 5 2 2 3 4 4" xfId="1557" xr:uid="{00000000-0005-0000-0000-0000BD050000}"/>
    <cellStyle name="Standard 5 2 2 3 4 4 2" xfId="1558" xr:uid="{00000000-0005-0000-0000-0000BE050000}"/>
    <cellStyle name="Standard 5 2 2 3 4 4 2 2" xfId="1559" xr:uid="{00000000-0005-0000-0000-0000BF050000}"/>
    <cellStyle name="Standard 5 2 2 3 4 5" xfId="1560" xr:uid="{00000000-0005-0000-0000-0000C0050000}"/>
    <cellStyle name="Standard 5 2 2 3 5" xfId="1561" xr:uid="{00000000-0005-0000-0000-0000C1050000}"/>
    <cellStyle name="Standard 5 2 2 3 5 2" xfId="1562" xr:uid="{00000000-0005-0000-0000-0000C2050000}"/>
    <cellStyle name="Standard 5 2 2 3 5 2 2" xfId="1563" xr:uid="{00000000-0005-0000-0000-0000C3050000}"/>
    <cellStyle name="Standard 5 2 2 3 5 2 2 2" xfId="1564" xr:uid="{00000000-0005-0000-0000-0000C4050000}"/>
    <cellStyle name="Standard 5 2 2 3 5 2 2 2 2" xfId="1565" xr:uid="{00000000-0005-0000-0000-0000C5050000}"/>
    <cellStyle name="Standard 5 2 2 3 5 2 3" xfId="1566" xr:uid="{00000000-0005-0000-0000-0000C6050000}"/>
    <cellStyle name="Standard 5 2 2 3 5 3" xfId="1567" xr:uid="{00000000-0005-0000-0000-0000C7050000}"/>
    <cellStyle name="Standard 5 2 2 3 5 3 2" xfId="1568" xr:uid="{00000000-0005-0000-0000-0000C8050000}"/>
    <cellStyle name="Standard 5 2 2 3 6" xfId="1569" xr:uid="{00000000-0005-0000-0000-0000C9050000}"/>
    <cellStyle name="Standard 5 2 2 3 6 2" xfId="1570" xr:uid="{00000000-0005-0000-0000-0000CA050000}"/>
    <cellStyle name="Standard 5 2 2 3 6 2 2" xfId="1571" xr:uid="{00000000-0005-0000-0000-0000CB050000}"/>
    <cellStyle name="Standard 5 2 2 3 7" xfId="1572" xr:uid="{00000000-0005-0000-0000-0000CC050000}"/>
    <cellStyle name="Standard 5 2 2 4" xfId="1573" xr:uid="{00000000-0005-0000-0000-0000CD050000}"/>
    <cellStyle name="Standard 5 2 2 5" xfId="1574" xr:uid="{00000000-0005-0000-0000-0000CE050000}"/>
    <cellStyle name="Standard 5 2 2 6" xfId="1575" xr:uid="{00000000-0005-0000-0000-0000CF050000}"/>
    <cellStyle name="Standard 5 2 2 7" xfId="1576" xr:uid="{00000000-0005-0000-0000-0000D0050000}"/>
    <cellStyle name="Standard 5 2 2 7 2" xfId="1577" xr:uid="{00000000-0005-0000-0000-0000D1050000}"/>
    <cellStyle name="Standard 5 2 2 7 2 2" xfId="1578" xr:uid="{00000000-0005-0000-0000-0000D2050000}"/>
    <cellStyle name="Standard 5 2 2 7 2 2 2" xfId="1579" xr:uid="{00000000-0005-0000-0000-0000D3050000}"/>
    <cellStyle name="Standard 5 2 2 7 2 2 2 2" xfId="1580" xr:uid="{00000000-0005-0000-0000-0000D4050000}"/>
    <cellStyle name="Standard 5 2 2 7 2 2 2 2 2" xfId="1581" xr:uid="{00000000-0005-0000-0000-0000D5050000}"/>
    <cellStyle name="Standard 5 2 2 7 2 2 2 2 2 2" xfId="1582" xr:uid="{00000000-0005-0000-0000-0000D6050000}"/>
    <cellStyle name="Standard 5 2 2 7 2 2 2 2 2 2 2" xfId="1583" xr:uid="{00000000-0005-0000-0000-0000D7050000}"/>
    <cellStyle name="Standard 5 2 2 7 2 2 2 2 2 2 2 2" xfId="1584" xr:uid="{00000000-0005-0000-0000-0000D8050000}"/>
    <cellStyle name="Standard 5 2 2 7 2 2 2 2 2 3" xfId="1585" xr:uid="{00000000-0005-0000-0000-0000D9050000}"/>
    <cellStyle name="Standard 5 2 2 7 2 2 2 2 3" xfId="1586" xr:uid="{00000000-0005-0000-0000-0000DA050000}"/>
    <cellStyle name="Standard 5 2 2 7 2 2 2 2 3 2" xfId="1587" xr:uid="{00000000-0005-0000-0000-0000DB050000}"/>
    <cellStyle name="Standard 5 2 2 7 2 2 2 3" xfId="1588" xr:uid="{00000000-0005-0000-0000-0000DC050000}"/>
    <cellStyle name="Standard 5 2 2 7 2 2 2 4" xfId="1589" xr:uid="{00000000-0005-0000-0000-0000DD050000}"/>
    <cellStyle name="Standard 5 2 2 7 2 2 2 4 2" xfId="1590" xr:uid="{00000000-0005-0000-0000-0000DE050000}"/>
    <cellStyle name="Standard 5 2 2 7 2 2 2 4 2 2" xfId="1591" xr:uid="{00000000-0005-0000-0000-0000DF050000}"/>
    <cellStyle name="Standard 5 2 2 7 2 2 2 5" xfId="1592" xr:uid="{00000000-0005-0000-0000-0000E0050000}"/>
    <cellStyle name="Standard 5 2 2 7 2 2 3" xfId="1593" xr:uid="{00000000-0005-0000-0000-0000E1050000}"/>
    <cellStyle name="Standard 5 2 2 7 2 2 3 2" xfId="1594" xr:uid="{00000000-0005-0000-0000-0000E2050000}"/>
    <cellStyle name="Standard 5 2 2 7 2 2 3 2 2" xfId="1595" xr:uid="{00000000-0005-0000-0000-0000E3050000}"/>
    <cellStyle name="Standard 5 2 2 7 2 2 3 2 2 2" xfId="1596" xr:uid="{00000000-0005-0000-0000-0000E4050000}"/>
    <cellStyle name="Standard 5 2 2 7 2 2 3 2 2 2 2" xfId="1597" xr:uid="{00000000-0005-0000-0000-0000E5050000}"/>
    <cellStyle name="Standard 5 2 2 7 2 2 3 2 3" xfId="1598" xr:uid="{00000000-0005-0000-0000-0000E6050000}"/>
    <cellStyle name="Standard 5 2 2 7 2 2 3 3" xfId="1599" xr:uid="{00000000-0005-0000-0000-0000E7050000}"/>
    <cellStyle name="Standard 5 2 2 7 2 2 3 3 2" xfId="1600" xr:uid="{00000000-0005-0000-0000-0000E8050000}"/>
    <cellStyle name="Standard 5 2 2 7 2 2 4" xfId="1601" xr:uid="{00000000-0005-0000-0000-0000E9050000}"/>
    <cellStyle name="Standard 5 2 2 7 2 2 4 2" xfId="1602" xr:uid="{00000000-0005-0000-0000-0000EA050000}"/>
    <cellStyle name="Standard 5 2 2 7 2 2 4 2 2" xfId="1603" xr:uid="{00000000-0005-0000-0000-0000EB050000}"/>
    <cellStyle name="Standard 5 2 2 7 2 2 5" xfId="1604" xr:uid="{00000000-0005-0000-0000-0000EC050000}"/>
    <cellStyle name="Standard 5 2 2 7 2 3" xfId="1605" xr:uid="{00000000-0005-0000-0000-0000ED050000}"/>
    <cellStyle name="Standard 5 2 2 7 2 3 2" xfId="1606" xr:uid="{00000000-0005-0000-0000-0000EE050000}"/>
    <cellStyle name="Standard 5 2 2 7 2 3 2 2" xfId="1607" xr:uid="{00000000-0005-0000-0000-0000EF050000}"/>
    <cellStyle name="Standard 5 2 2 7 2 3 2 2 2" xfId="1608" xr:uid="{00000000-0005-0000-0000-0000F0050000}"/>
    <cellStyle name="Standard 5 2 2 7 2 3 2 2 2 2" xfId="1609" xr:uid="{00000000-0005-0000-0000-0000F1050000}"/>
    <cellStyle name="Standard 5 2 2 7 2 3 2 3" xfId="1610" xr:uid="{00000000-0005-0000-0000-0000F2050000}"/>
    <cellStyle name="Standard 5 2 2 7 2 3 3" xfId="1611" xr:uid="{00000000-0005-0000-0000-0000F3050000}"/>
    <cellStyle name="Standard 5 2 2 7 2 3 3 2" xfId="1612" xr:uid="{00000000-0005-0000-0000-0000F4050000}"/>
    <cellStyle name="Standard 5 2 2 7 2 4" xfId="1613" xr:uid="{00000000-0005-0000-0000-0000F5050000}"/>
    <cellStyle name="Standard 5 2 2 7 2 5" xfId="1614" xr:uid="{00000000-0005-0000-0000-0000F6050000}"/>
    <cellStyle name="Standard 5 2 2 7 2 5 2" xfId="1615" xr:uid="{00000000-0005-0000-0000-0000F7050000}"/>
    <cellStyle name="Standard 5 2 2 7 2 5 2 2" xfId="1616" xr:uid="{00000000-0005-0000-0000-0000F8050000}"/>
    <cellStyle name="Standard 5 2 2 7 2 6" xfId="1617" xr:uid="{00000000-0005-0000-0000-0000F9050000}"/>
    <cellStyle name="Standard 5 2 2 7 3" xfId="1618" xr:uid="{00000000-0005-0000-0000-0000FA050000}"/>
    <cellStyle name="Standard 5 2 2 7 3 2" xfId="1619" xr:uid="{00000000-0005-0000-0000-0000FB050000}"/>
    <cellStyle name="Standard 5 2 2 7 3 2 2" xfId="1620" xr:uid="{00000000-0005-0000-0000-0000FC050000}"/>
    <cellStyle name="Standard 5 2 2 7 3 2 2 2" xfId="1621" xr:uid="{00000000-0005-0000-0000-0000FD050000}"/>
    <cellStyle name="Standard 5 2 2 7 3 2 2 2 2" xfId="1622" xr:uid="{00000000-0005-0000-0000-0000FE050000}"/>
    <cellStyle name="Standard 5 2 2 7 3 2 2 2 2 2" xfId="1623" xr:uid="{00000000-0005-0000-0000-0000FF050000}"/>
    <cellStyle name="Standard 5 2 2 7 3 2 2 3" xfId="1624" xr:uid="{00000000-0005-0000-0000-000000060000}"/>
    <cellStyle name="Standard 5 2 2 7 3 2 3" xfId="1625" xr:uid="{00000000-0005-0000-0000-000001060000}"/>
    <cellStyle name="Standard 5 2 2 7 3 2 3 2" xfId="1626" xr:uid="{00000000-0005-0000-0000-000002060000}"/>
    <cellStyle name="Standard 5 2 2 7 3 3" xfId="1627" xr:uid="{00000000-0005-0000-0000-000003060000}"/>
    <cellStyle name="Standard 5 2 2 7 3 4" xfId="1628" xr:uid="{00000000-0005-0000-0000-000004060000}"/>
    <cellStyle name="Standard 5 2 2 7 3 4 2" xfId="1629" xr:uid="{00000000-0005-0000-0000-000005060000}"/>
    <cellStyle name="Standard 5 2 2 7 3 4 2 2" xfId="1630" xr:uid="{00000000-0005-0000-0000-000006060000}"/>
    <cellStyle name="Standard 5 2 2 7 3 5" xfId="1631" xr:uid="{00000000-0005-0000-0000-000007060000}"/>
    <cellStyle name="Standard 5 2 2 7 4" xfId="1632" xr:uid="{00000000-0005-0000-0000-000008060000}"/>
    <cellStyle name="Standard 5 2 2 7 4 2" xfId="1633" xr:uid="{00000000-0005-0000-0000-000009060000}"/>
    <cellStyle name="Standard 5 2 2 7 4 2 2" xfId="1634" xr:uid="{00000000-0005-0000-0000-00000A060000}"/>
    <cellStyle name="Standard 5 2 2 7 4 2 2 2" xfId="1635" xr:uid="{00000000-0005-0000-0000-00000B060000}"/>
    <cellStyle name="Standard 5 2 2 7 4 2 2 2 2" xfId="1636" xr:uid="{00000000-0005-0000-0000-00000C060000}"/>
    <cellStyle name="Standard 5 2 2 7 4 2 3" xfId="1637" xr:uid="{00000000-0005-0000-0000-00000D060000}"/>
    <cellStyle name="Standard 5 2 2 7 4 3" xfId="1638" xr:uid="{00000000-0005-0000-0000-00000E060000}"/>
    <cellStyle name="Standard 5 2 2 7 4 3 2" xfId="1639" xr:uid="{00000000-0005-0000-0000-00000F060000}"/>
    <cellStyle name="Standard 5 2 2 7 5" xfId="1640" xr:uid="{00000000-0005-0000-0000-000010060000}"/>
    <cellStyle name="Standard 5 2 2 7 5 2" xfId="1641" xr:uid="{00000000-0005-0000-0000-000011060000}"/>
    <cellStyle name="Standard 5 2 2 7 5 2 2" xfId="1642" xr:uid="{00000000-0005-0000-0000-000012060000}"/>
    <cellStyle name="Standard 5 2 2 7 6" xfId="1643" xr:uid="{00000000-0005-0000-0000-000013060000}"/>
    <cellStyle name="Standard 5 2 2 8" xfId="1644" xr:uid="{00000000-0005-0000-0000-000014060000}"/>
    <cellStyle name="Standard 5 2 2 8 2" xfId="1645" xr:uid="{00000000-0005-0000-0000-000015060000}"/>
    <cellStyle name="Standard 5 2 2 8 2 2" xfId="1646" xr:uid="{00000000-0005-0000-0000-000016060000}"/>
    <cellStyle name="Standard 5 2 2 8 2 2 2" xfId="1647" xr:uid="{00000000-0005-0000-0000-000017060000}"/>
    <cellStyle name="Standard 5 2 2 8 2 2 2 2" xfId="1648" xr:uid="{00000000-0005-0000-0000-000018060000}"/>
    <cellStyle name="Standard 5 2 2 8 2 2 2 2 2" xfId="1649" xr:uid="{00000000-0005-0000-0000-000019060000}"/>
    <cellStyle name="Standard 5 2 2 8 2 2 2 2 2 2" xfId="1650" xr:uid="{00000000-0005-0000-0000-00001A060000}"/>
    <cellStyle name="Standard 5 2 2 8 2 2 2 3" xfId="1651" xr:uid="{00000000-0005-0000-0000-00001B060000}"/>
    <cellStyle name="Standard 5 2 2 8 2 2 3" xfId="1652" xr:uid="{00000000-0005-0000-0000-00001C060000}"/>
    <cellStyle name="Standard 5 2 2 8 2 2 3 2" xfId="1653" xr:uid="{00000000-0005-0000-0000-00001D060000}"/>
    <cellStyle name="Standard 5 2 2 8 2 3" xfId="1654" xr:uid="{00000000-0005-0000-0000-00001E060000}"/>
    <cellStyle name="Standard 5 2 2 8 2 4" xfId="1655" xr:uid="{00000000-0005-0000-0000-00001F060000}"/>
    <cellStyle name="Standard 5 2 2 8 2 4 2" xfId="1656" xr:uid="{00000000-0005-0000-0000-000020060000}"/>
    <cellStyle name="Standard 5 2 2 8 2 4 2 2" xfId="1657" xr:uid="{00000000-0005-0000-0000-000021060000}"/>
    <cellStyle name="Standard 5 2 2 8 2 5" xfId="1658" xr:uid="{00000000-0005-0000-0000-000022060000}"/>
    <cellStyle name="Standard 5 2 2 8 3" xfId="1659" xr:uid="{00000000-0005-0000-0000-000023060000}"/>
    <cellStyle name="Standard 5 2 2 8 3 2" xfId="1660" xr:uid="{00000000-0005-0000-0000-000024060000}"/>
    <cellStyle name="Standard 5 2 2 8 3 2 2" xfId="1661" xr:uid="{00000000-0005-0000-0000-000025060000}"/>
    <cellStyle name="Standard 5 2 2 8 3 2 2 2" xfId="1662" xr:uid="{00000000-0005-0000-0000-000026060000}"/>
    <cellStyle name="Standard 5 2 2 8 3 2 2 2 2" xfId="1663" xr:uid="{00000000-0005-0000-0000-000027060000}"/>
    <cellStyle name="Standard 5 2 2 8 3 2 3" xfId="1664" xr:uid="{00000000-0005-0000-0000-000028060000}"/>
    <cellStyle name="Standard 5 2 2 8 3 3" xfId="1665" xr:uid="{00000000-0005-0000-0000-000029060000}"/>
    <cellStyle name="Standard 5 2 2 8 3 3 2" xfId="1666" xr:uid="{00000000-0005-0000-0000-00002A060000}"/>
    <cellStyle name="Standard 5 2 2 8 4" xfId="1667" xr:uid="{00000000-0005-0000-0000-00002B060000}"/>
    <cellStyle name="Standard 5 2 2 8 4 2" xfId="1668" xr:uid="{00000000-0005-0000-0000-00002C060000}"/>
    <cellStyle name="Standard 5 2 2 8 4 2 2" xfId="1669" xr:uid="{00000000-0005-0000-0000-00002D060000}"/>
    <cellStyle name="Standard 5 2 2 8 5" xfId="1670" xr:uid="{00000000-0005-0000-0000-00002E060000}"/>
    <cellStyle name="Standard 5 2 2 9" xfId="1671" xr:uid="{00000000-0005-0000-0000-00002F060000}"/>
    <cellStyle name="Standard 5 2 2 9 2" xfId="1672" xr:uid="{00000000-0005-0000-0000-000030060000}"/>
    <cellStyle name="Standard 5 2 2 9 2 2" xfId="1673" xr:uid="{00000000-0005-0000-0000-000031060000}"/>
    <cellStyle name="Standard 5 2 2 9 2 2 2" xfId="1674" xr:uid="{00000000-0005-0000-0000-000032060000}"/>
    <cellStyle name="Standard 5 2 2 9 2 2 2 2" xfId="1675" xr:uid="{00000000-0005-0000-0000-000033060000}"/>
    <cellStyle name="Standard 5 2 2 9 2 3" xfId="1676" xr:uid="{00000000-0005-0000-0000-000034060000}"/>
    <cellStyle name="Standard 5 2 2 9 3" xfId="1677" xr:uid="{00000000-0005-0000-0000-000035060000}"/>
    <cellStyle name="Standard 5 2 2 9 3 2" xfId="1678" xr:uid="{00000000-0005-0000-0000-000036060000}"/>
    <cellStyle name="Standard 5 2 3" xfId="1679" xr:uid="{00000000-0005-0000-0000-000037060000}"/>
    <cellStyle name="Standard 5 2 3 2" xfId="1680" xr:uid="{00000000-0005-0000-0000-000038060000}"/>
    <cellStyle name="Standard 5 2 3 2 2" xfId="1681" xr:uid="{00000000-0005-0000-0000-000039060000}"/>
    <cellStyle name="Standard 5 2 3 2 2 2" xfId="1682" xr:uid="{00000000-0005-0000-0000-00003A060000}"/>
    <cellStyle name="Standard 5 2 3 2 2 2 2" xfId="1683" xr:uid="{00000000-0005-0000-0000-00003B060000}"/>
    <cellStyle name="Standard 5 2 3 2 2 2 2 2" xfId="1684" xr:uid="{00000000-0005-0000-0000-00003C060000}"/>
    <cellStyle name="Standard 5 2 3 2 2 2 2 2 2" xfId="1685" xr:uid="{00000000-0005-0000-0000-00003D060000}"/>
    <cellStyle name="Standard 5 2 3 2 2 2 2 2 2 2" xfId="1686" xr:uid="{00000000-0005-0000-0000-00003E060000}"/>
    <cellStyle name="Standard 5 2 3 2 2 2 2 2 2 2 2" xfId="1687" xr:uid="{00000000-0005-0000-0000-00003F060000}"/>
    <cellStyle name="Standard 5 2 3 2 2 2 2 2 2 2 2 2" xfId="1688" xr:uid="{00000000-0005-0000-0000-000040060000}"/>
    <cellStyle name="Standard 5 2 3 2 2 2 2 2 2 2 2 2 2" xfId="1689" xr:uid="{00000000-0005-0000-0000-000041060000}"/>
    <cellStyle name="Standard 5 2 3 2 2 2 2 2 2 2 3" xfId="1690" xr:uid="{00000000-0005-0000-0000-000042060000}"/>
    <cellStyle name="Standard 5 2 3 2 2 2 2 2 2 3" xfId="1691" xr:uid="{00000000-0005-0000-0000-000043060000}"/>
    <cellStyle name="Standard 5 2 3 2 2 2 2 2 2 3 2" xfId="1692" xr:uid="{00000000-0005-0000-0000-000044060000}"/>
    <cellStyle name="Standard 5 2 3 2 2 2 2 2 3" xfId="1693" xr:uid="{00000000-0005-0000-0000-000045060000}"/>
    <cellStyle name="Standard 5 2 3 2 2 2 2 2 4" xfId="1694" xr:uid="{00000000-0005-0000-0000-000046060000}"/>
    <cellStyle name="Standard 5 2 3 2 2 2 2 2 4 2" xfId="1695" xr:uid="{00000000-0005-0000-0000-000047060000}"/>
    <cellStyle name="Standard 5 2 3 2 2 2 2 2 4 2 2" xfId="1696" xr:uid="{00000000-0005-0000-0000-000048060000}"/>
    <cellStyle name="Standard 5 2 3 2 2 2 2 2 5" xfId="1697" xr:uid="{00000000-0005-0000-0000-000049060000}"/>
    <cellStyle name="Standard 5 2 3 2 2 2 2 3" xfId="1698" xr:uid="{00000000-0005-0000-0000-00004A060000}"/>
    <cellStyle name="Standard 5 2 3 2 2 2 2 3 2" xfId="1699" xr:uid="{00000000-0005-0000-0000-00004B060000}"/>
    <cellStyle name="Standard 5 2 3 2 2 2 2 3 2 2" xfId="1700" xr:uid="{00000000-0005-0000-0000-00004C060000}"/>
    <cellStyle name="Standard 5 2 3 2 2 2 2 3 2 2 2" xfId="1701" xr:uid="{00000000-0005-0000-0000-00004D060000}"/>
    <cellStyle name="Standard 5 2 3 2 2 2 2 3 2 2 2 2" xfId="1702" xr:uid="{00000000-0005-0000-0000-00004E060000}"/>
    <cellStyle name="Standard 5 2 3 2 2 2 2 3 2 3" xfId="1703" xr:uid="{00000000-0005-0000-0000-00004F060000}"/>
    <cellStyle name="Standard 5 2 3 2 2 2 2 3 3" xfId="1704" xr:uid="{00000000-0005-0000-0000-000050060000}"/>
    <cellStyle name="Standard 5 2 3 2 2 2 2 3 3 2" xfId="1705" xr:uid="{00000000-0005-0000-0000-000051060000}"/>
    <cellStyle name="Standard 5 2 3 2 2 2 2 4" xfId="1706" xr:uid="{00000000-0005-0000-0000-000052060000}"/>
    <cellStyle name="Standard 5 2 3 2 2 2 2 4 2" xfId="1707" xr:uid="{00000000-0005-0000-0000-000053060000}"/>
    <cellStyle name="Standard 5 2 3 2 2 2 2 4 2 2" xfId="1708" xr:uid="{00000000-0005-0000-0000-000054060000}"/>
    <cellStyle name="Standard 5 2 3 2 2 2 2 5" xfId="1709" xr:uid="{00000000-0005-0000-0000-000055060000}"/>
    <cellStyle name="Standard 5 2 3 2 2 2 3" xfId="1710" xr:uid="{00000000-0005-0000-0000-000056060000}"/>
    <cellStyle name="Standard 5 2 3 2 2 2 3 2" xfId="1711" xr:uid="{00000000-0005-0000-0000-000057060000}"/>
    <cellStyle name="Standard 5 2 3 2 2 2 3 2 2" xfId="1712" xr:uid="{00000000-0005-0000-0000-000058060000}"/>
    <cellStyle name="Standard 5 2 3 2 2 2 3 2 2 2" xfId="1713" xr:uid="{00000000-0005-0000-0000-000059060000}"/>
    <cellStyle name="Standard 5 2 3 2 2 2 3 2 2 2 2" xfId="1714" xr:uid="{00000000-0005-0000-0000-00005A060000}"/>
    <cellStyle name="Standard 5 2 3 2 2 2 3 2 3" xfId="1715" xr:uid="{00000000-0005-0000-0000-00005B060000}"/>
    <cellStyle name="Standard 5 2 3 2 2 2 3 3" xfId="1716" xr:uid="{00000000-0005-0000-0000-00005C060000}"/>
    <cellStyle name="Standard 5 2 3 2 2 2 3 3 2" xfId="1717" xr:uid="{00000000-0005-0000-0000-00005D060000}"/>
    <cellStyle name="Standard 5 2 3 2 2 2 4" xfId="1718" xr:uid="{00000000-0005-0000-0000-00005E060000}"/>
    <cellStyle name="Standard 5 2 3 2 2 2 5" xfId="1719" xr:uid="{00000000-0005-0000-0000-00005F060000}"/>
    <cellStyle name="Standard 5 2 3 2 2 2 5 2" xfId="1720" xr:uid="{00000000-0005-0000-0000-000060060000}"/>
    <cellStyle name="Standard 5 2 3 2 2 2 5 2 2" xfId="1721" xr:uid="{00000000-0005-0000-0000-000061060000}"/>
    <cellStyle name="Standard 5 2 3 2 2 2 6" xfId="1722" xr:uid="{00000000-0005-0000-0000-000062060000}"/>
    <cellStyle name="Standard 5 2 3 2 2 3" xfId="1723" xr:uid="{00000000-0005-0000-0000-000063060000}"/>
    <cellStyle name="Standard 5 2 3 2 2 3 2" xfId="1724" xr:uid="{00000000-0005-0000-0000-000064060000}"/>
    <cellStyle name="Standard 5 2 3 2 2 3 2 2" xfId="1725" xr:uid="{00000000-0005-0000-0000-000065060000}"/>
    <cellStyle name="Standard 5 2 3 2 2 3 2 2 2" xfId="1726" xr:uid="{00000000-0005-0000-0000-000066060000}"/>
    <cellStyle name="Standard 5 2 3 2 2 3 2 2 2 2" xfId="1727" xr:uid="{00000000-0005-0000-0000-000067060000}"/>
    <cellStyle name="Standard 5 2 3 2 2 3 2 2 2 2 2" xfId="1728" xr:uid="{00000000-0005-0000-0000-000068060000}"/>
    <cellStyle name="Standard 5 2 3 2 2 3 2 2 3" xfId="1729" xr:uid="{00000000-0005-0000-0000-000069060000}"/>
    <cellStyle name="Standard 5 2 3 2 2 3 2 3" xfId="1730" xr:uid="{00000000-0005-0000-0000-00006A060000}"/>
    <cellStyle name="Standard 5 2 3 2 2 3 2 3 2" xfId="1731" xr:uid="{00000000-0005-0000-0000-00006B060000}"/>
    <cellStyle name="Standard 5 2 3 2 2 3 3" xfId="1732" xr:uid="{00000000-0005-0000-0000-00006C060000}"/>
    <cellStyle name="Standard 5 2 3 2 2 3 4" xfId="1733" xr:uid="{00000000-0005-0000-0000-00006D060000}"/>
    <cellStyle name="Standard 5 2 3 2 2 3 4 2" xfId="1734" xr:uid="{00000000-0005-0000-0000-00006E060000}"/>
    <cellStyle name="Standard 5 2 3 2 2 3 4 2 2" xfId="1735" xr:uid="{00000000-0005-0000-0000-00006F060000}"/>
    <cellStyle name="Standard 5 2 3 2 2 3 5" xfId="1736" xr:uid="{00000000-0005-0000-0000-000070060000}"/>
    <cellStyle name="Standard 5 2 3 2 2 4" xfId="1737" xr:uid="{00000000-0005-0000-0000-000071060000}"/>
    <cellStyle name="Standard 5 2 3 2 2 4 2" xfId="1738" xr:uid="{00000000-0005-0000-0000-000072060000}"/>
    <cellStyle name="Standard 5 2 3 2 2 4 2 2" xfId="1739" xr:uid="{00000000-0005-0000-0000-000073060000}"/>
    <cellStyle name="Standard 5 2 3 2 2 4 2 2 2" xfId="1740" xr:uid="{00000000-0005-0000-0000-000074060000}"/>
    <cellStyle name="Standard 5 2 3 2 2 4 2 2 2 2" xfId="1741" xr:uid="{00000000-0005-0000-0000-000075060000}"/>
    <cellStyle name="Standard 5 2 3 2 2 4 2 3" xfId="1742" xr:uid="{00000000-0005-0000-0000-000076060000}"/>
    <cellStyle name="Standard 5 2 3 2 2 4 3" xfId="1743" xr:uid="{00000000-0005-0000-0000-000077060000}"/>
    <cellStyle name="Standard 5 2 3 2 2 4 3 2" xfId="1744" xr:uid="{00000000-0005-0000-0000-000078060000}"/>
    <cellStyle name="Standard 5 2 3 2 2 5" xfId="1745" xr:uid="{00000000-0005-0000-0000-000079060000}"/>
    <cellStyle name="Standard 5 2 3 2 2 5 2" xfId="1746" xr:uid="{00000000-0005-0000-0000-00007A060000}"/>
    <cellStyle name="Standard 5 2 3 2 2 5 2 2" xfId="1747" xr:uid="{00000000-0005-0000-0000-00007B060000}"/>
    <cellStyle name="Standard 5 2 3 2 2 6" xfId="1748" xr:uid="{00000000-0005-0000-0000-00007C060000}"/>
    <cellStyle name="Standard 5 2 3 2 3" xfId="1749" xr:uid="{00000000-0005-0000-0000-00007D060000}"/>
    <cellStyle name="Standard 5 2 3 2 3 2" xfId="1750" xr:uid="{00000000-0005-0000-0000-00007E060000}"/>
    <cellStyle name="Standard 5 2 3 2 3 2 2" xfId="1751" xr:uid="{00000000-0005-0000-0000-00007F060000}"/>
    <cellStyle name="Standard 5 2 3 2 3 2 2 2" xfId="1752" xr:uid="{00000000-0005-0000-0000-000080060000}"/>
    <cellStyle name="Standard 5 2 3 2 3 2 2 2 2" xfId="1753" xr:uid="{00000000-0005-0000-0000-000081060000}"/>
    <cellStyle name="Standard 5 2 3 2 3 2 2 2 2 2" xfId="1754" xr:uid="{00000000-0005-0000-0000-000082060000}"/>
    <cellStyle name="Standard 5 2 3 2 3 2 2 2 2 2 2" xfId="1755" xr:uid="{00000000-0005-0000-0000-000083060000}"/>
    <cellStyle name="Standard 5 2 3 2 3 2 2 2 3" xfId="1756" xr:uid="{00000000-0005-0000-0000-000084060000}"/>
    <cellStyle name="Standard 5 2 3 2 3 2 2 3" xfId="1757" xr:uid="{00000000-0005-0000-0000-000085060000}"/>
    <cellStyle name="Standard 5 2 3 2 3 2 2 3 2" xfId="1758" xr:uid="{00000000-0005-0000-0000-000086060000}"/>
    <cellStyle name="Standard 5 2 3 2 3 2 3" xfId="1759" xr:uid="{00000000-0005-0000-0000-000087060000}"/>
    <cellStyle name="Standard 5 2 3 2 3 2 4" xfId="1760" xr:uid="{00000000-0005-0000-0000-000088060000}"/>
    <cellStyle name="Standard 5 2 3 2 3 2 4 2" xfId="1761" xr:uid="{00000000-0005-0000-0000-000089060000}"/>
    <cellStyle name="Standard 5 2 3 2 3 2 4 2 2" xfId="1762" xr:uid="{00000000-0005-0000-0000-00008A060000}"/>
    <cellStyle name="Standard 5 2 3 2 3 2 5" xfId="1763" xr:uid="{00000000-0005-0000-0000-00008B060000}"/>
    <cellStyle name="Standard 5 2 3 2 3 3" xfId="1764" xr:uid="{00000000-0005-0000-0000-00008C060000}"/>
    <cellStyle name="Standard 5 2 3 2 3 3 2" xfId="1765" xr:uid="{00000000-0005-0000-0000-00008D060000}"/>
    <cellStyle name="Standard 5 2 3 2 3 3 2 2" xfId="1766" xr:uid="{00000000-0005-0000-0000-00008E060000}"/>
    <cellStyle name="Standard 5 2 3 2 3 3 2 2 2" xfId="1767" xr:uid="{00000000-0005-0000-0000-00008F060000}"/>
    <cellStyle name="Standard 5 2 3 2 3 3 2 2 2 2" xfId="1768" xr:uid="{00000000-0005-0000-0000-000090060000}"/>
    <cellStyle name="Standard 5 2 3 2 3 3 2 3" xfId="1769" xr:uid="{00000000-0005-0000-0000-000091060000}"/>
    <cellStyle name="Standard 5 2 3 2 3 3 3" xfId="1770" xr:uid="{00000000-0005-0000-0000-000092060000}"/>
    <cellStyle name="Standard 5 2 3 2 3 3 3 2" xfId="1771" xr:uid="{00000000-0005-0000-0000-000093060000}"/>
    <cellStyle name="Standard 5 2 3 2 3 4" xfId="1772" xr:uid="{00000000-0005-0000-0000-000094060000}"/>
    <cellStyle name="Standard 5 2 3 2 3 4 2" xfId="1773" xr:uid="{00000000-0005-0000-0000-000095060000}"/>
    <cellStyle name="Standard 5 2 3 2 3 4 2 2" xfId="1774" xr:uid="{00000000-0005-0000-0000-000096060000}"/>
    <cellStyle name="Standard 5 2 3 2 3 5" xfId="1775" xr:uid="{00000000-0005-0000-0000-000097060000}"/>
    <cellStyle name="Standard 5 2 3 2 4" xfId="1776" xr:uid="{00000000-0005-0000-0000-000098060000}"/>
    <cellStyle name="Standard 5 2 3 2 4 2" xfId="1777" xr:uid="{00000000-0005-0000-0000-000099060000}"/>
    <cellStyle name="Standard 5 2 3 2 4 2 2" xfId="1778" xr:uid="{00000000-0005-0000-0000-00009A060000}"/>
    <cellStyle name="Standard 5 2 3 2 4 2 2 2" xfId="1779" xr:uid="{00000000-0005-0000-0000-00009B060000}"/>
    <cellStyle name="Standard 5 2 3 2 4 2 2 2 2" xfId="1780" xr:uid="{00000000-0005-0000-0000-00009C060000}"/>
    <cellStyle name="Standard 5 2 3 2 4 2 3" xfId="1781" xr:uid="{00000000-0005-0000-0000-00009D060000}"/>
    <cellStyle name="Standard 5 2 3 2 4 3" xfId="1782" xr:uid="{00000000-0005-0000-0000-00009E060000}"/>
    <cellStyle name="Standard 5 2 3 2 4 3 2" xfId="1783" xr:uid="{00000000-0005-0000-0000-00009F060000}"/>
    <cellStyle name="Standard 5 2 3 2 5" xfId="1784" xr:uid="{00000000-0005-0000-0000-0000A0060000}"/>
    <cellStyle name="Standard 5 2 3 2 6" xfId="1785" xr:uid="{00000000-0005-0000-0000-0000A1060000}"/>
    <cellStyle name="Standard 5 2 3 2 6 2" xfId="1786" xr:uid="{00000000-0005-0000-0000-0000A2060000}"/>
    <cellStyle name="Standard 5 2 3 2 6 2 2" xfId="1787" xr:uid="{00000000-0005-0000-0000-0000A3060000}"/>
    <cellStyle name="Standard 5 2 3 2 7" xfId="1788" xr:uid="{00000000-0005-0000-0000-0000A4060000}"/>
    <cellStyle name="Standard 5 2 3 3" xfId="1789" xr:uid="{00000000-0005-0000-0000-0000A5060000}"/>
    <cellStyle name="Standard 5 2 3 3 2" xfId="1790" xr:uid="{00000000-0005-0000-0000-0000A6060000}"/>
    <cellStyle name="Standard 5 2 3 3 2 2" xfId="1791" xr:uid="{00000000-0005-0000-0000-0000A7060000}"/>
    <cellStyle name="Standard 5 2 3 3 2 2 2" xfId="1792" xr:uid="{00000000-0005-0000-0000-0000A8060000}"/>
    <cellStyle name="Standard 5 2 3 3 2 2 2 2" xfId="1793" xr:uid="{00000000-0005-0000-0000-0000A9060000}"/>
    <cellStyle name="Standard 5 2 3 3 2 2 2 2 2" xfId="1794" xr:uid="{00000000-0005-0000-0000-0000AA060000}"/>
    <cellStyle name="Standard 5 2 3 3 2 2 2 2 2 2" xfId="1795" xr:uid="{00000000-0005-0000-0000-0000AB060000}"/>
    <cellStyle name="Standard 5 2 3 3 2 2 2 2 2 2 2" xfId="1796" xr:uid="{00000000-0005-0000-0000-0000AC060000}"/>
    <cellStyle name="Standard 5 2 3 3 2 2 2 2 3" xfId="1797" xr:uid="{00000000-0005-0000-0000-0000AD060000}"/>
    <cellStyle name="Standard 5 2 3 3 2 2 2 3" xfId="1798" xr:uid="{00000000-0005-0000-0000-0000AE060000}"/>
    <cellStyle name="Standard 5 2 3 3 2 2 2 3 2" xfId="1799" xr:uid="{00000000-0005-0000-0000-0000AF060000}"/>
    <cellStyle name="Standard 5 2 3 3 2 2 3" xfId="1800" xr:uid="{00000000-0005-0000-0000-0000B0060000}"/>
    <cellStyle name="Standard 5 2 3 3 2 2 4" xfId="1801" xr:uid="{00000000-0005-0000-0000-0000B1060000}"/>
    <cellStyle name="Standard 5 2 3 3 2 2 4 2" xfId="1802" xr:uid="{00000000-0005-0000-0000-0000B2060000}"/>
    <cellStyle name="Standard 5 2 3 3 2 2 4 2 2" xfId="1803" xr:uid="{00000000-0005-0000-0000-0000B3060000}"/>
    <cellStyle name="Standard 5 2 3 3 2 2 5" xfId="1804" xr:uid="{00000000-0005-0000-0000-0000B4060000}"/>
    <cellStyle name="Standard 5 2 3 3 2 3" xfId="1805" xr:uid="{00000000-0005-0000-0000-0000B5060000}"/>
    <cellStyle name="Standard 5 2 3 3 2 3 2" xfId="1806" xr:uid="{00000000-0005-0000-0000-0000B6060000}"/>
    <cellStyle name="Standard 5 2 3 3 2 3 2 2" xfId="1807" xr:uid="{00000000-0005-0000-0000-0000B7060000}"/>
    <cellStyle name="Standard 5 2 3 3 2 3 2 2 2" xfId="1808" xr:uid="{00000000-0005-0000-0000-0000B8060000}"/>
    <cellStyle name="Standard 5 2 3 3 2 3 2 2 2 2" xfId="1809" xr:uid="{00000000-0005-0000-0000-0000B9060000}"/>
    <cellStyle name="Standard 5 2 3 3 2 3 2 3" xfId="1810" xr:uid="{00000000-0005-0000-0000-0000BA060000}"/>
    <cellStyle name="Standard 5 2 3 3 2 3 3" xfId="1811" xr:uid="{00000000-0005-0000-0000-0000BB060000}"/>
    <cellStyle name="Standard 5 2 3 3 2 3 3 2" xfId="1812" xr:uid="{00000000-0005-0000-0000-0000BC060000}"/>
    <cellStyle name="Standard 5 2 3 3 2 4" xfId="1813" xr:uid="{00000000-0005-0000-0000-0000BD060000}"/>
    <cellStyle name="Standard 5 2 3 3 2 4 2" xfId="1814" xr:uid="{00000000-0005-0000-0000-0000BE060000}"/>
    <cellStyle name="Standard 5 2 3 3 2 4 2 2" xfId="1815" xr:uid="{00000000-0005-0000-0000-0000BF060000}"/>
    <cellStyle name="Standard 5 2 3 3 2 5" xfId="1816" xr:uid="{00000000-0005-0000-0000-0000C0060000}"/>
    <cellStyle name="Standard 5 2 3 3 3" xfId="1817" xr:uid="{00000000-0005-0000-0000-0000C1060000}"/>
    <cellStyle name="Standard 5 2 3 3 3 2" xfId="1818" xr:uid="{00000000-0005-0000-0000-0000C2060000}"/>
    <cellStyle name="Standard 5 2 3 3 3 2 2" xfId="1819" xr:uid="{00000000-0005-0000-0000-0000C3060000}"/>
    <cellStyle name="Standard 5 2 3 3 3 2 2 2" xfId="1820" xr:uid="{00000000-0005-0000-0000-0000C4060000}"/>
    <cellStyle name="Standard 5 2 3 3 3 2 2 2 2" xfId="1821" xr:uid="{00000000-0005-0000-0000-0000C5060000}"/>
    <cellStyle name="Standard 5 2 3 3 3 2 3" xfId="1822" xr:uid="{00000000-0005-0000-0000-0000C6060000}"/>
    <cellStyle name="Standard 5 2 3 3 3 3" xfId="1823" xr:uid="{00000000-0005-0000-0000-0000C7060000}"/>
    <cellStyle name="Standard 5 2 3 3 3 3 2" xfId="1824" xr:uid="{00000000-0005-0000-0000-0000C8060000}"/>
    <cellStyle name="Standard 5 2 3 3 4" xfId="1825" xr:uid="{00000000-0005-0000-0000-0000C9060000}"/>
    <cellStyle name="Standard 5 2 3 3 5" xfId="1826" xr:uid="{00000000-0005-0000-0000-0000CA060000}"/>
    <cellStyle name="Standard 5 2 3 3 5 2" xfId="1827" xr:uid="{00000000-0005-0000-0000-0000CB060000}"/>
    <cellStyle name="Standard 5 2 3 3 5 2 2" xfId="1828" xr:uid="{00000000-0005-0000-0000-0000CC060000}"/>
    <cellStyle name="Standard 5 2 3 3 6" xfId="1829" xr:uid="{00000000-0005-0000-0000-0000CD060000}"/>
    <cellStyle name="Standard 5 2 3 4" xfId="1830" xr:uid="{00000000-0005-0000-0000-0000CE060000}"/>
    <cellStyle name="Standard 5 2 3 4 2" xfId="1831" xr:uid="{00000000-0005-0000-0000-0000CF060000}"/>
    <cellStyle name="Standard 5 2 3 4 2 2" xfId="1832" xr:uid="{00000000-0005-0000-0000-0000D0060000}"/>
    <cellStyle name="Standard 5 2 3 4 2 2 2" xfId="1833" xr:uid="{00000000-0005-0000-0000-0000D1060000}"/>
    <cellStyle name="Standard 5 2 3 4 2 2 2 2" xfId="1834" xr:uid="{00000000-0005-0000-0000-0000D2060000}"/>
    <cellStyle name="Standard 5 2 3 4 2 2 2 2 2" xfId="1835" xr:uid="{00000000-0005-0000-0000-0000D3060000}"/>
    <cellStyle name="Standard 5 2 3 4 2 2 3" xfId="1836" xr:uid="{00000000-0005-0000-0000-0000D4060000}"/>
    <cellStyle name="Standard 5 2 3 4 2 3" xfId="1837" xr:uid="{00000000-0005-0000-0000-0000D5060000}"/>
    <cellStyle name="Standard 5 2 3 4 2 3 2" xfId="1838" xr:uid="{00000000-0005-0000-0000-0000D6060000}"/>
    <cellStyle name="Standard 5 2 3 4 3" xfId="1839" xr:uid="{00000000-0005-0000-0000-0000D7060000}"/>
    <cellStyle name="Standard 5 2 3 4 4" xfId="1840" xr:uid="{00000000-0005-0000-0000-0000D8060000}"/>
    <cellStyle name="Standard 5 2 3 4 4 2" xfId="1841" xr:uid="{00000000-0005-0000-0000-0000D9060000}"/>
    <cellStyle name="Standard 5 2 3 4 4 2 2" xfId="1842" xr:uid="{00000000-0005-0000-0000-0000DA060000}"/>
    <cellStyle name="Standard 5 2 3 4 5" xfId="1843" xr:uid="{00000000-0005-0000-0000-0000DB060000}"/>
    <cellStyle name="Standard 5 2 3 5" xfId="1844" xr:uid="{00000000-0005-0000-0000-0000DC060000}"/>
    <cellStyle name="Standard 5 2 3 5 2" xfId="1845" xr:uid="{00000000-0005-0000-0000-0000DD060000}"/>
    <cellStyle name="Standard 5 2 3 5 2 2" xfId="1846" xr:uid="{00000000-0005-0000-0000-0000DE060000}"/>
    <cellStyle name="Standard 5 2 3 5 2 2 2" xfId="1847" xr:uid="{00000000-0005-0000-0000-0000DF060000}"/>
    <cellStyle name="Standard 5 2 3 5 2 2 2 2" xfId="1848" xr:uid="{00000000-0005-0000-0000-0000E0060000}"/>
    <cellStyle name="Standard 5 2 3 5 2 3" xfId="1849" xr:uid="{00000000-0005-0000-0000-0000E1060000}"/>
    <cellStyle name="Standard 5 2 3 5 3" xfId="1850" xr:uid="{00000000-0005-0000-0000-0000E2060000}"/>
    <cellStyle name="Standard 5 2 3 5 3 2" xfId="1851" xr:uid="{00000000-0005-0000-0000-0000E3060000}"/>
    <cellStyle name="Standard 5 2 3 6" xfId="1852" xr:uid="{00000000-0005-0000-0000-0000E4060000}"/>
    <cellStyle name="Standard 5 2 3 6 2" xfId="1853" xr:uid="{00000000-0005-0000-0000-0000E5060000}"/>
    <cellStyle name="Standard 5 2 3 6 2 2" xfId="1854" xr:uid="{00000000-0005-0000-0000-0000E6060000}"/>
    <cellStyle name="Standard 5 2 3 7" xfId="1855" xr:uid="{00000000-0005-0000-0000-0000E7060000}"/>
    <cellStyle name="Standard 5 2 4" xfId="1856" xr:uid="{00000000-0005-0000-0000-0000E8060000}"/>
    <cellStyle name="Standard 5 2 5" xfId="1857" xr:uid="{00000000-0005-0000-0000-0000E9060000}"/>
    <cellStyle name="Standard 5 2 6" xfId="1858" xr:uid="{00000000-0005-0000-0000-0000EA060000}"/>
    <cellStyle name="Standard 5 2 7" xfId="1859" xr:uid="{00000000-0005-0000-0000-0000EB060000}"/>
    <cellStyle name="Standard 5 2 8" xfId="1860" xr:uid="{00000000-0005-0000-0000-0000EC060000}"/>
    <cellStyle name="Standard 5 2 8 2" xfId="1861" xr:uid="{00000000-0005-0000-0000-0000ED060000}"/>
    <cellStyle name="Standard 5 2 8 2 2" xfId="1862" xr:uid="{00000000-0005-0000-0000-0000EE060000}"/>
    <cellStyle name="Standard 5 2 8 2 2 2" xfId="1863" xr:uid="{00000000-0005-0000-0000-0000EF060000}"/>
    <cellStyle name="Standard 5 2 8 2 2 2 2" xfId="1864" xr:uid="{00000000-0005-0000-0000-0000F0060000}"/>
    <cellStyle name="Standard 5 2 8 2 2 2 2 2" xfId="1865" xr:uid="{00000000-0005-0000-0000-0000F1060000}"/>
    <cellStyle name="Standard 5 2 8 2 2 2 2 2 2" xfId="1866" xr:uid="{00000000-0005-0000-0000-0000F2060000}"/>
    <cellStyle name="Standard 5 2 8 2 2 2 2 2 2 2" xfId="1867" xr:uid="{00000000-0005-0000-0000-0000F3060000}"/>
    <cellStyle name="Standard 5 2 8 2 2 2 2 2 2 2 2" xfId="1868" xr:uid="{00000000-0005-0000-0000-0000F4060000}"/>
    <cellStyle name="Standard 5 2 8 2 2 2 2 2 3" xfId="1869" xr:uid="{00000000-0005-0000-0000-0000F5060000}"/>
    <cellStyle name="Standard 5 2 8 2 2 2 2 3" xfId="1870" xr:uid="{00000000-0005-0000-0000-0000F6060000}"/>
    <cellStyle name="Standard 5 2 8 2 2 2 2 3 2" xfId="1871" xr:uid="{00000000-0005-0000-0000-0000F7060000}"/>
    <cellStyle name="Standard 5 2 8 2 2 2 3" xfId="1872" xr:uid="{00000000-0005-0000-0000-0000F8060000}"/>
    <cellStyle name="Standard 5 2 8 2 2 2 4" xfId="1873" xr:uid="{00000000-0005-0000-0000-0000F9060000}"/>
    <cellStyle name="Standard 5 2 8 2 2 2 4 2" xfId="1874" xr:uid="{00000000-0005-0000-0000-0000FA060000}"/>
    <cellStyle name="Standard 5 2 8 2 2 2 4 2 2" xfId="1875" xr:uid="{00000000-0005-0000-0000-0000FB060000}"/>
    <cellStyle name="Standard 5 2 8 2 2 2 5" xfId="1876" xr:uid="{00000000-0005-0000-0000-0000FC060000}"/>
    <cellStyle name="Standard 5 2 8 2 2 3" xfId="1877" xr:uid="{00000000-0005-0000-0000-0000FD060000}"/>
    <cellStyle name="Standard 5 2 8 2 2 3 2" xfId="1878" xr:uid="{00000000-0005-0000-0000-0000FE060000}"/>
    <cellStyle name="Standard 5 2 8 2 2 3 2 2" xfId="1879" xr:uid="{00000000-0005-0000-0000-0000FF060000}"/>
    <cellStyle name="Standard 5 2 8 2 2 3 2 2 2" xfId="1880" xr:uid="{00000000-0005-0000-0000-000000070000}"/>
    <cellStyle name="Standard 5 2 8 2 2 3 2 2 2 2" xfId="1881" xr:uid="{00000000-0005-0000-0000-000001070000}"/>
    <cellStyle name="Standard 5 2 8 2 2 3 2 3" xfId="1882" xr:uid="{00000000-0005-0000-0000-000002070000}"/>
    <cellStyle name="Standard 5 2 8 2 2 3 3" xfId="1883" xr:uid="{00000000-0005-0000-0000-000003070000}"/>
    <cellStyle name="Standard 5 2 8 2 2 3 3 2" xfId="1884" xr:uid="{00000000-0005-0000-0000-000004070000}"/>
    <cellStyle name="Standard 5 2 8 2 2 4" xfId="1885" xr:uid="{00000000-0005-0000-0000-000005070000}"/>
    <cellStyle name="Standard 5 2 8 2 2 4 2" xfId="1886" xr:uid="{00000000-0005-0000-0000-000006070000}"/>
    <cellStyle name="Standard 5 2 8 2 2 4 2 2" xfId="1887" xr:uid="{00000000-0005-0000-0000-000007070000}"/>
    <cellStyle name="Standard 5 2 8 2 2 5" xfId="1888" xr:uid="{00000000-0005-0000-0000-000008070000}"/>
    <cellStyle name="Standard 5 2 8 2 3" xfId="1889" xr:uid="{00000000-0005-0000-0000-000009070000}"/>
    <cellStyle name="Standard 5 2 8 2 3 2" xfId="1890" xr:uid="{00000000-0005-0000-0000-00000A070000}"/>
    <cellStyle name="Standard 5 2 8 2 3 2 2" xfId="1891" xr:uid="{00000000-0005-0000-0000-00000B070000}"/>
    <cellStyle name="Standard 5 2 8 2 3 2 2 2" xfId="1892" xr:uid="{00000000-0005-0000-0000-00000C070000}"/>
    <cellStyle name="Standard 5 2 8 2 3 2 2 2 2" xfId="1893" xr:uid="{00000000-0005-0000-0000-00000D070000}"/>
    <cellStyle name="Standard 5 2 8 2 3 2 3" xfId="1894" xr:uid="{00000000-0005-0000-0000-00000E070000}"/>
    <cellStyle name="Standard 5 2 8 2 3 3" xfId="1895" xr:uid="{00000000-0005-0000-0000-00000F070000}"/>
    <cellStyle name="Standard 5 2 8 2 3 3 2" xfId="1896" xr:uid="{00000000-0005-0000-0000-000010070000}"/>
    <cellStyle name="Standard 5 2 8 2 4" xfId="1897" xr:uid="{00000000-0005-0000-0000-000011070000}"/>
    <cellStyle name="Standard 5 2 8 2 5" xfId="1898" xr:uid="{00000000-0005-0000-0000-000012070000}"/>
    <cellStyle name="Standard 5 2 8 2 5 2" xfId="1899" xr:uid="{00000000-0005-0000-0000-000013070000}"/>
    <cellStyle name="Standard 5 2 8 2 5 2 2" xfId="1900" xr:uid="{00000000-0005-0000-0000-000014070000}"/>
    <cellStyle name="Standard 5 2 8 2 6" xfId="1901" xr:uid="{00000000-0005-0000-0000-000015070000}"/>
    <cellStyle name="Standard 5 2 8 3" xfId="1902" xr:uid="{00000000-0005-0000-0000-000016070000}"/>
    <cellStyle name="Standard 5 2 8 3 2" xfId="1903" xr:uid="{00000000-0005-0000-0000-000017070000}"/>
    <cellStyle name="Standard 5 2 8 3 2 2" xfId="1904" xr:uid="{00000000-0005-0000-0000-000018070000}"/>
    <cellStyle name="Standard 5 2 8 3 2 2 2" xfId="1905" xr:uid="{00000000-0005-0000-0000-000019070000}"/>
    <cellStyle name="Standard 5 2 8 3 2 2 2 2" xfId="1906" xr:uid="{00000000-0005-0000-0000-00001A070000}"/>
    <cellStyle name="Standard 5 2 8 3 2 2 2 2 2" xfId="1907" xr:uid="{00000000-0005-0000-0000-00001B070000}"/>
    <cellStyle name="Standard 5 2 8 3 2 2 3" xfId="1908" xr:uid="{00000000-0005-0000-0000-00001C070000}"/>
    <cellStyle name="Standard 5 2 8 3 2 3" xfId="1909" xr:uid="{00000000-0005-0000-0000-00001D070000}"/>
    <cellStyle name="Standard 5 2 8 3 2 3 2" xfId="1910" xr:uid="{00000000-0005-0000-0000-00001E070000}"/>
    <cellStyle name="Standard 5 2 8 3 3" xfId="1911" xr:uid="{00000000-0005-0000-0000-00001F070000}"/>
    <cellStyle name="Standard 5 2 8 3 4" xfId="1912" xr:uid="{00000000-0005-0000-0000-000020070000}"/>
    <cellStyle name="Standard 5 2 8 3 4 2" xfId="1913" xr:uid="{00000000-0005-0000-0000-000021070000}"/>
    <cellStyle name="Standard 5 2 8 3 4 2 2" xfId="1914" xr:uid="{00000000-0005-0000-0000-000022070000}"/>
    <cellStyle name="Standard 5 2 8 3 5" xfId="1915" xr:uid="{00000000-0005-0000-0000-000023070000}"/>
    <cellStyle name="Standard 5 2 8 4" xfId="1916" xr:uid="{00000000-0005-0000-0000-000024070000}"/>
    <cellStyle name="Standard 5 2 8 4 2" xfId="1917" xr:uid="{00000000-0005-0000-0000-000025070000}"/>
    <cellStyle name="Standard 5 2 8 4 2 2" xfId="1918" xr:uid="{00000000-0005-0000-0000-000026070000}"/>
    <cellStyle name="Standard 5 2 8 4 2 2 2" xfId="1919" xr:uid="{00000000-0005-0000-0000-000027070000}"/>
    <cellStyle name="Standard 5 2 8 4 2 2 2 2" xfId="1920" xr:uid="{00000000-0005-0000-0000-000028070000}"/>
    <cellStyle name="Standard 5 2 8 4 2 3" xfId="1921" xr:uid="{00000000-0005-0000-0000-000029070000}"/>
    <cellStyle name="Standard 5 2 8 4 3" xfId="1922" xr:uid="{00000000-0005-0000-0000-00002A070000}"/>
    <cellStyle name="Standard 5 2 8 4 3 2" xfId="1923" xr:uid="{00000000-0005-0000-0000-00002B070000}"/>
    <cellStyle name="Standard 5 2 8 5" xfId="1924" xr:uid="{00000000-0005-0000-0000-00002C070000}"/>
    <cellStyle name="Standard 5 2 8 5 2" xfId="1925" xr:uid="{00000000-0005-0000-0000-00002D070000}"/>
    <cellStyle name="Standard 5 2 8 5 2 2" xfId="1926" xr:uid="{00000000-0005-0000-0000-00002E070000}"/>
    <cellStyle name="Standard 5 2 8 6" xfId="1927" xr:uid="{00000000-0005-0000-0000-00002F070000}"/>
    <cellStyle name="Standard 5 2 9" xfId="1928" xr:uid="{00000000-0005-0000-0000-000030070000}"/>
    <cellStyle name="Standard 5 2 9 2" xfId="1929" xr:uid="{00000000-0005-0000-0000-000031070000}"/>
    <cellStyle name="Standard 5 2 9 2 2" xfId="1930" xr:uid="{00000000-0005-0000-0000-000032070000}"/>
    <cellStyle name="Standard 5 2 9 2 2 2" xfId="1931" xr:uid="{00000000-0005-0000-0000-000033070000}"/>
    <cellStyle name="Standard 5 2 9 2 2 2 2" xfId="1932" xr:uid="{00000000-0005-0000-0000-000034070000}"/>
    <cellStyle name="Standard 5 2 9 2 2 2 2 2" xfId="1933" xr:uid="{00000000-0005-0000-0000-000035070000}"/>
    <cellStyle name="Standard 5 2 9 2 2 2 2 2 2" xfId="1934" xr:uid="{00000000-0005-0000-0000-000036070000}"/>
    <cellStyle name="Standard 5 2 9 2 2 2 3" xfId="1935" xr:uid="{00000000-0005-0000-0000-000037070000}"/>
    <cellStyle name="Standard 5 2 9 2 2 3" xfId="1936" xr:uid="{00000000-0005-0000-0000-000038070000}"/>
    <cellStyle name="Standard 5 2 9 2 2 3 2" xfId="1937" xr:uid="{00000000-0005-0000-0000-000039070000}"/>
    <cellStyle name="Standard 5 2 9 2 3" xfId="1938" xr:uid="{00000000-0005-0000-0000-00003A070000}"/>
    <cellStyle name="Standard 5 2 9 2 4" xfId="1939" xr:uid="{00000000-0005-0000-0000-00003B070000}"/>
    <cellStyle name="Standard 5 2 9 2 4 2" xfId="1940" xr:uid="{00000000-0005-0000-0000-00003C070000}"/>
    <cellStyle name="Standard 5 2 9 2 4 2 2" xfId="1941" xr:uid="{00000000-0005-0000-0000-00003D070000}"/>
    <cellStyle name="Standard 5 2 9 2 5" xfId="1942" xr:uid="{00000000-0005-0000-0000-00003E070000}"/>
    <cellStyle name="Standard 5 2 9 3" xfId="1943" xr:uid="{00000000-0005-0000-0000-00003F070000}"/>
    <cellStyle name="Standard 5 2 9 3 2" xfId="1944" xr:uid="{00000000-0005-0000-0000-000040070000}"/>
    <cellStyle name="Standard 5 2 9 3 2 2" xfId="1945" xr:uid="{00000000-0005-0000-0000-000041070000}"/>
    <cellStyle name="Standard 5 2 9 3 2 2 2" xfId="1946" xr:uid="{00000000-0005-0000-0000-000042070000}"/>
    <cellStyle name="Standard 5 2 9 3 2 2 2 2" xfId="1947" xr:uid="{00000000-0005-0000-0000-000043070000}"/>
    <cellStyle name="Standard 5 2 9 3 2 3" xfId="1948" xr:uid="{00000000-0005-0000-0000-000044070000}"/>
    <cellStyle name="Standard 5 2 9 3 3" xfId="1949" xr:uid="{00000000-0005-0000-0000-000045070000}"/>
    <cellStyle name="Standard 5 2 9 3 3 2" xfId="1950" xr:uid="{00000000-0005-0000-0000-000046070000}"/>
    <cellStyle name="Standard 5 2 9 4" xfId="1951" xr:uid="{00000000-0005-0000-0000-000047070000}"/>
    <cellStyle name="Standard 5 2 9 4 2" xfId="1952" xr:uid="{00000000-0005-0000-0000-000048070000}"/>
    <cellStyle name="Standard 5 2 9 4 2 2" xfId="1953" xr:uid="{00000000-0005-0000-0000-000049070000}"/>
    <cellStyle name="Standard 5 2 9 5" xfId="1954" xr:uid="{00000000-0005-0000-0000-00004A070000}"/>
    <cellStyle name="Standard 5 3" xfId="615" xr:uid="{00000000-0005-0000-0000-00004B070000}"/>
    <cellStyle name="Standard 5 4" xfId="1955" xr:uid="{00000000-0005-0000-0000-00004C070000}"/>
    <cellStyle name="Standard 5 4 2" xfId="1956" xr:uid="{00000000-0005-0000-0000-00004D070000}"/>
    <cellStyle name="Standard 5 4 2 2" xfId="1957" xr:uid="{00000000-0005-0000-0000-00004E070000}"/>
    <cellStyle name="Standard 5 4 2 2 2" xfId="1958" xr:uid="{00000000-0005-0000-0000-00004F070000}"/>
    <cellStyle name="Standard 5 4 2 2 2 2" xfId="1959" xr:uid="{00000000-0005-0000-0000-000050070000}"/>
    <cellStyle name="Standard 5 4 2 2 2 2 2" xfId="1960" xr:uid="{00000000-0005-0000-0000-000051070000}"/>
    <cellStyle name="Standard 5 4 2 2 2 2 2 2" xfId="1961" xr:uid="{00000000-0005-0000-0000-000052070000}"/>
    <cellStyle name="Standard 5 4 2 2 2 2 2 2 2" xfId="1962" xr:uid="{00000000-0005-0000-0000-000053070000}"/>
    <cellStyle name="Standard 5 4 2 2 2 2 2 2 2 2" xfId="1963" xr:uid="{00000000-0005-0000-0000-000054070000}"/>
    <cellStyle name="Standard 5 4 2 2 2 2 2 2 2 2 2" xfId="1964" xr:uid="{00000000-0005-0000-0000-000055070000}"/>
    <cellStyle name="Standard 5 4 2 2 2 2 2 2 2 2 2 2" xfId="1965" xr:uid="{00000000-0005-0000-0000-000056070000}"/>
    <cellStyle name="Standard 5 4 2 2 2 2 2 2 2 3" xfId="1966" xr:uid="{00000000-0005-0000-0000-000057070000}"/>
    <cellStyle name="Standard 5 4 2 2 2 2 2 2 3" xfId="1967" xr:uid="{00000000-0005-0000-0000-000058070000}"/>
    <cellStyle name="Standard 5 4 2 2 2 2 2 2 3 2" xfId="1968" xr:uid="{00000000-0005-0000-0000-000059070000}"/>
    <cellStyle name="Standard 5 4 2 2 2 2 2 3" xfId="1969" xr:uid="{00000000-0005-0000-0000-00005A070000}"/>
    <cellStyle name="Standard 5 4 2 2 2 2 2 4" xfId="1970" xr:uid="{00000000-0005-0000-0000-00005B070000}"/>
    <cellStyle name="Standard 5 4 2 2 2 2 2 4 2" xfId="1971" xr:uid="{00000000-0005-0000-0000-00005C070000}"/>
    <cellStyle name="Standard 5 4 2 2 2 2 2 4 2 2" xfId="1972" xr:uid="{00000000-0005-0000-0000-00005D070000}"/>
    <cellStyle name="Standard 5 4 2 2 2 2 2 5" xfId="1973" xr:uid="{00000000-0005-0000-0000-00005E070000}"/>
    <cellStyle name="Standard 5 4 2 2 2 2 3" xfId="1974" xr:uid="{00000000-0005-0000-0000-00005F070000}"/>
    <cellStyle name="Standard 5 4 2 2 2 2 3 2" xfId="1975" xr:uid="{00000000-0005-0000-0000-000060070000}"/>
    <cellStyle name="Standard 5 4 2 2 2 2 3 2 2" xfId="1976" xr:uid="{00000000-0005-0000-0000-000061070000}"/>
    <cellStyle name="Standard 5 4 2 2 2 2 3 2 2 2" xfId="1977" xr:uid="{00000000-0005-0000-0000-000062070000}"/>
    <cellStyle name="Standard 5 4 2 2 2 2 3 2 2 2 2" xfId="1978" xr:uid="{00000000-0005-0000-0000-000063070000}"/>
    <cellStyle name="Standard 5 4 2 2 2 2 3 2 3" xfId="1979" xr:uid="{00000000-0005-0000-0000-000064070000}"/>
    <cellStyle name="Standard 5 4 2 2 2 2 3 3" xfId="1980" xr:uid="{00000000-0005-0000-0000-000065070000}"/>
    <cellStyle name="Standard 5 4 2 2 2 2 3 3 2" xfId="1981" xr:uid="{00000000-0005-0000-0000-000066070000}"/>
    <cellStyle name="Standard 5 4 2 2 2 2 4" xfId="1982" xr:uid="{00000000-0005-0000-0000-000067070000}"/>
    <cellStyle name="Standard 5 4 2 2 2 2 4 2" xfId="1983" xr:uid="{00000000-0005-0000-0000-000068070000}"/>
    <cellStyle name="Standard 5 4 2 2 2 2 4 2 2" xfId="1984" xr:uid="{00000000-0005-0000-0000-000069070000}"/>
    <cellStyle name="Standard 5 4 2 2 2 2 5" xfId="1985" xr:uid="{00000000-0005-0000-0000-00006A070000}"/>
    <cellStyle name="Standard 5 4 2 2 2 3" xfId="1986" xr:uid="{00000000-0005-0000-0000-00006B070000}"/>
    <cellStyle name="Standard 5 4 2 2 2 3 2" xfId="1987" xr:uid="{00000000-0005-0000-0000-00006C070000}"/>
    <cellStyle name="Standard 5 4 2 2 2 3 2 2" xfId="1988" xr:uid="{00000000-0005-0000-0000-00006D070000}"/>
    <cellStyle name="Standard 5 4 2 2 2 3 2 2 2" xfId="1989" xr:uid="{00000000-0005-0000-0000-00006E070000}"/>
    <cellStyle name="Standard 5 4 2 2 2 3 2 2 2 2" xfId="1990" xr:uid="{00000000-0005-0000-0000-00006F070000}"/>
    <cellStyle name="Standard 5 4 2 2 2 3 2 3" xfId="1991" xr:uid="{00000000-0005-0000-0000-000070070000}"/>
    <cellStyle name="Standard 5 4 2 2 2 3 3" xfId="1992" xr:uid="{00000000-0005-0000-0000-000071070000}"/>
    <cellStyle name="Standard 5 4 2 2 2 3 3 2" xfId="1993" xr:uid="{00000000-0005-0000-0000-000072070000}"/>
    <cellStyle name="Standard 5 4 2 2 2 4" xfId="1994" xr:uid="{00000000-0005-0000-0000-000073070000}"/>
    <cellStyle name="Standard 5 4 2 2 2 5" xfId="1995" xr:uid="{00000000-0005-0000-0000-000074070000}"/>
    <cellStyle name="Standard 5 4 2 2 2 5 2" xfId="1996" xr:uid="{00000000-0005-0000-0000-000075070000}"/>
    <cellStyle name="Standard 5 4 2 2 2 5 2 2" xfId="1997" xr:uid="{00000000-0005-0000-0000-000076070000}"/>
    <cellStyle name="Standard 5 4 2 2 2 6" xfId="1998" xr:uid="{00000000-0005-0000-0000-000077070000}"/>
    <cellStyle name="Standard 5 4 2 2 3" xfId="1999" xr:uid="{00000000-0005-0000-0000-000078070000}"/>
    <cellStyle name="Standard 5 4 2 2 3 2" xfId="2000" xr:uid="{00000000-0005-0000-0000-000079070000}"/>
    <cellStyle name="Standard 5 4 2 2 3 2 2" xfId="2001" xr:uid="{00000000-0005-0000-0000-00007A070000}"/>
    <cellStyle name="Standard 5 4 2 2 3 2 2 2" xfId="2002" xr:uid="{00000000-0005-0000-0000-00007B070000}"/>
    <cellStyle name="Standard 5 4 2 2 3 2 2 2 2" xfId="2003" xr:uid="{00000000-0005-0000-0000-00007C070000}"/>
    <cellStyle name="Standard 5 4 2 2 3 2 2 2 2 2" xfId="2004" xr:uid="{00000000-0005-0000-0000-00007D070000}"/>
    <cellStyle name="Standard 5 4 2 2 3 2 2 3" xfId="2005" xr:uid="{00000000-0005-0000-0000-00007E070000}"/>
    <cellStyle name="Standard 5 4 2 2 3 2 3" xfId="2006" xr:uid="{00000000-0005-0000-0000-00007F070000}"/>
    <cellStyle name="Standard 5 4 2 2 3 2 3 2" xfId="2007" xr:uid="{00000000-0005-0000-0000-000080070000}"/>
    <cellStyle name="Standard 5 4 2 2 3 3" xfId="2008" xr:uid="{00000000-0005-0000-0000-000081070000}"/>
    <cellStyle name="Standard 5 4 2 2 3 4" xfId="2009" xr:uid="{00000000-0005-0000-0000-000082070000}"/>
    <cellStyle name="Standard 5 4 2 2 3 4 2" xfId="2010" xr:uid="{00000000-0005-0000-0000-000083070000}"/>
    <cellStyle name="Standard 5 4 2 2 3 4 2 2" xfId="2011" xr:uid="{00000000-0005-0000-0000-000084070000}"/>
    <cellStyle name="Standard 5 4 2 2 3 5" xfId="2012" xr:uid="{00000000-0005-0000-0000-000085070000}"/>
    <cellStyle name="Standard 5 4 2 2 4" xfId="2013" xr:uid="{00000000-0005-0000-0000-000086070000}"/>
    <cellStyle name="Standard 5 4 2 2 4 2" xfId="2014" xr:uid="{00000000-0005-0000-0000-000087070000}"/>
    <cellStyle name="Standard 5 4 2 2 4 2 2" xfId="2015" xr:uid="{00000000-0005-0000-0000-000088070000}"/>
    <cellStyle name="Standard 5 4 2 2 4 2 2 2" xfId="2016" xr:uid="{00000000-0005-0000-0000-000089070000}"/>
    <cellStyle name="Standard 5 4 2 2 4 2 2 2 2" xfId="2017" xr:uid="{00000000-0005-0000-0000-00008A070000}"/>
    <cellStyle name="Standard 5 4 2 2 4 2 3" xfId="2018" xr:uid="{00000000-0005-0000-0000-00008B070000}"/>
    <cellStyle name="Standard 5 4 2 2 4 3" xfId="2019" xr:uid="{00000000-0005-0000-0000-00008C070000}"/>
    <cellStyle name="Standard 5 4 2 2 4 3 2" xfId="2020" xr:uid="{00000000-0005-0000-0000-00008D070000}"/>
    <cellStyle name="Standard 5 4 2 2 5" xfId="2021" xr:uid="{00000000-0005-0000-0000-00008E070000}"/>
    <cellStyle name="Standard 5 4 2 2 5 2" xfId="2022" xr:uid="{00000000-0005-0000-0000-00008F070000}"/>
    <cellStyle name="Standard 5 4 2 2 5 2 2" xfId="2023" xr:uid="{00000000-0005-0000-0000-000090070000}"/>
    <cellStyle name="Standard 5 4 2 2 6" xfId="2024" xr:uid="{00000000-0005-0000-0000-000091070000}"/>
    <cellStyle name="Standard 5 4 2 3" xfId="2025" xr:uid="{00000000-0005-0000-0000-000092070000}"/>
    <cellStyle name="Standard 5 4 2 3 2" xfId="2026" xr:uid="{00000000-0005-0000-0000-000093070000}"/>
    <cellStyle name="Standard 5 4 2 3 2 2" xfId="2027" xr:uid="{00000000-0005-0000-0000-000094070000}"/>
    <cellStyle name="Standard 5 4 2 3 2 2 2" xfId="2028" xr:uid="{00000000-0005-0000-0000-000095070000}"/>
    <cellStyle name="Standard 5 4 2 3 2 2 2 2" xfId="2029" xr:uid="{00000000-0005-0000-0000-000096070000}"/>
    <cellStyle name="Standard 5 4 2 3 2 2 2 2 2" xfId="2030" xr:uid="{00000000-0005-0000-0000-000097070000}"/>
    <cellStyle name="Standard 5 4 2 3 2 2 2 2 2 2" xfId="2031" xr:uid="{00000000-0005-0000-0000-000098070000}"/>
    <cellStyle name="Standard 5 4 2 3 2 2 2 3" xfId="2032" xr:uid="{00000000-0005-0000-0000-000099070000}"/>
    <cellStyle name="Standard 5 4 2 3 2 2 3" xfId="2033" xr:uid="{00000000-0005-0000-0000-00009A070000}"/>
    <cellStyle name="Standard 5 4 2 3 2 2 3 2" xfId="2034" xr:uid="{00000000-0005-0000-0000-00009B070000}"/>
    <cellStyle name="Standard 5 4 2 3 2 3" xfId="2035" xr:uid="{00000000-0005-0000-0000-00009C070000}"/>
    <cellStyle name="Standard 5 4 2 3 2 4" xfId="2036" xr:uid="{00000000-0005-0000-0000-00009D070000}"/>
    <cellStyle name="Standard 5 4 2 3 2 4 2" xfId="2037" xr:uid="{00000000-0005-0000-0000-00009E070000}"/>
    <cellStyle name="Standard 5 4 2 3 2 4 2 2" xfId="2038" xr:uid="{00000000-0005-0000-0000-00009F070000}"/>
    <cellStyle name="Standard 5 4 2 3 2 5" xfId="2039" xr:uid="{00000000-0005-0000-0000-0000A0070000}"/>
    <cellStyle name="Standard 5 4 2 3 3" xfId="2040" xr:uid="{00000000-0005-0000-0000-0000A1070000}"/>
    <cellStyle name="Standard 5 4 2 3 3 2" xfId="2041" xr:uid="{00000000-0005-0000-0000-0000A2070000}"/>
    <cellStyle name="Standard 5 4 2 3 3 2 2" xfId="2042" xr:uid="{00000000-0005-0000-0000-0000A3070000}"/>
    <cellStyle name="Standard 5 4 2 3 3 2 2 2" xfId="2043" xr:uid="{00000000-0005-0000-0000-0000A4070000}"/>
    <cellStyle name="Standard 5 4 2 3 3 2 2 2 2" xfId="2044" xr:uid="{00000000-0005-0000-0000-0000A5070000}"/>
    <cellStyle name="Standard 5 4 2 3 3 2 3" xfId="2045" xr:uid="{00000000-0005-0000-0000-0000A6070000}"/>
    <cellStyle name="Standard 5 4 2 3 3 3" xfId="2046" xr:uid="{00000000-0005-0000-0000-0000A7070000}"/>
    <cellStyle name="Standard 5 4 2 3 3 3 2" xfId="2047" xr:uid="{00000000-0005-0000-0000-0000A8070000}"/>
    <cellStyle name="Standard 5 4 2 3 4" xfId="2048" xr:uid="{00000000-0005-0000-0000-0000A9070000}"/>
    <cellStyle name="Standard 5 4 2 3 4 2" xfId="2049" xr:uid="{00000000-0005-0000-0000-0000AA070000}"/>
    <cellStyle name="Standard 5 4 2 3 4 2 2" xfId="2050" xr:uid="{00000000-0005-0000-0000-0000AB070000}"/>
    <cellStyle name="Standard 5 4 2 3 5" xfId="2051" xr:uid="{00000000-0005-0000-0000-0000AC070000}"/>
    <cellStyle name="Standard 5 4 2 4" xfId="2052" xr:uid="{00000000-0005-0000-0000-0000AD070000}"/>
    <cellStyle name="Standard 5 4 2 4 2" xfId="2053" xr:uid="{00000000-0005-0000-0000-0000AE070000}"/>
    <cellStyle name="Standard 5 4 2 4 2 2" xfId="2054" xr:uid="{00000000-0005-0000-0000-0000AF070000}"/>
    <cellStyle name="Standard 5 4 2 4 2 2 2" xfId="2055" xr:uid="{00000000-0005-0000-0000-0000B0070000}"/>
    <cellStyle name="Standard 5 4 2 4 2 2 2 2" xfId="2056" xr:uid="{00000000-0005-0000-0000-0000B1070000}"/>
    <cellStyle name="Standard 5 4 2 4 2 3" xfId="2057" xr:uid="{00000000-0005-0000-0000-0000B2070000}"/>
    <cellStyle name="Standard 5 4 2 4 3" xfId="2058" xr:uid="{00000000-0005-0000-0000-0000B3070000}"/>
    <cellStyle name="Standard 5 4 2 4 3 2" xfId="2059" xr:uid="{00000000-0005-0000-0000-0000B4070000}"/>
    <cellStyle name="Standard 5 4 2 5" xfId="2060" xr:uid="{00000000-0005-0000-0000-0000B5070000}"/>
    <cellStyle name="Standard 5 4 2 6" xfId="2061" xr:uid="{00000000-0005-0000-0000-0000B6070000}"/>
    <cellStyle name="Standard 5 4 2 6 2" xfId="2062" xr:uid="{00000000-0005-0000-0000-0000B7070000}"/>
    <cellStyle name="Standard 5 4 2 6 2 2" xfId="2063" xr:uid="{00000000-0005-0000-0000-0000B8070000}"/>
    <cellStyle name="Standard 5 4 2 7" xfId="2064" xr:uid="{00000000-0005-0000-0000-0000B9070000}"/>
    <cellStyle name="Standard 5 4 3" xfId="2065" xr:uid="{00000000-0005-0000-0000-0000BA070000}"/>
    <cellStyle name="Standard 5 4 3 2" xfId="2066" xr:uid="{00000000-0005-0000-0000-0000BB070000}"/>
    <cellStyle name="Standard 5 4 3 2 2" xfId="2067" xr:uid="{00000000-0005-0000-0000-0000BC070000}"/>
    <cellStyle name="Standard 5 4 3 2 2 2" xfId="2068" xr:uid="{00000000-0005-0000-0000-0000BD070000}"/>
    <cellStyle name="Standard 5 4 3 2 2 2 2" xfId="2069" xr:uid="{00000000-0005-0000-0000-0000BE070000}"/>
    <cellStyle name="Standard 5 4 3 2 2 2 2 2" xfId="2070" xr:uid="{00000000-0005-0000-0000-0000BF070000}"/>
    <cellStyle name="Standard 5 4 3 2 2 2 2 2 2" xfId="2071" xr:uid="{00000000-0005-0000-0000-0000C0070000}"/>
    <cellStyle name="Standard 5 4 3 2 2 2 2 2 2 2" xfId="2072" xr:uid="{00000000-0005-0000-0000-0000C1070000}"/>
    <cellStyle name="Standard 5 4 3 2 2 2 2 3" xfId="2073" xr:uid="{00000000-0005-0000-0000-0000C2070000}"/>
    <cellStyle name="Standard 5 4 3 2 2 2 3" xfId="2074" xr:uid="{00000000-0005-0000-0000-0000C3070000}"/>
    <cellStyle name="Standard 5 4 3 2 2 2 3 2" xfId="2075" xr:uid="{00000000-0005-0000-0000-0000C4070000}"/>
    <cellStyle name="Standard 5 4 3 2 2 3" xfId="2076" xr:uid="{00000000-0005-0000-0000-0000C5070000}"/>
    <cellStyle name="Standard 5 4 3 2 2 4" xfId="2077" xr:uid="{00000000-0005-0000-0000-0000C6070000}"/>
    <cellStyle name="Standard 5 4 3 2 2 4 2" xfId="2078" xr:uid="{00000000-0005-0000-0000-0000C7070000}"/>
    <cellStyle name="Standard 5 4 3 2 2 4 2 2" xfId="2079" xr:uid="{00000000-0005-0000-0000-0000C8070000}"/>
    <cellStyle name="Standard 5 4 3 2 2 5" xfId="2080" xr:uid="{00000000-0005-0000-0000-0000C9070000}"/>
    <cellStyle name="Standard 5 4 3 2 3" xfId="2081" xr:uid="{00000000-0005-0000-0000-0000CA070000}"/>
    <cellStyle name="Standard 5 4 3 2 3 2" xfId="2082" xr:uid="{00000000-0005-0000-0000-0000CB070000}"/>
    <cellStyle name="Standard 5 4 3 2 3 2 2" xfId="2083" xr:uid="{00000000-0005-0000-0000-0000CC070000}"/>
    <cellStyle name="Standard 5 4 3 2 3 2 2 2" xfId="2084" xr:uid="{00000000-0005-0000-0000-0000CD070000}"/>
    <cellStyle name="Standard 5 4 3 2 3 2 2 2 2" xfId="2085" xr:uid="{00000000-0005-0000-0000-0000CE070000}"/>
    <cellStyle name="Standard 5 4 3 2 3 2 3" xfId="2086" xr:uid="{00000000-0005-0000-0000-0000CF070000}"/>
    <cellStyle name="Standard 5 4 3 2 3 3" xfId="2087" xr:uid="{00000000-0005-0000-0000-0000D0070000}"/>
    <cellStyle name="Standard 5 4 3 2 3 3 2" xfId="2088" xr:uid="{00000000-0005-0000-0000-0000D1070000}"/>
    <cellStyle name="Standard 5 4 3 2 4" xfId="2089" xr:uid="{00000000-0005-0000-0000-0000D2070000}"/>
    <cellStyle name="Standard 5 4 3 2 4 2" xfId="2090" xr:uid="{00000000-0005-0000-0000-0000D3070000}"/>
    <cellStyle name="Standard 5 4 3 2 4 2 2" xfId="2091" xr:uid="{00000000-0005-0000-0000-0000D4070000}"/>
    <cellStyle name="Standard 5 4 3 2 5" xfId="2092" xr:uid="{00000000-0005-0000-0000-0000D5070000}"/>
    <cellStyle name="Standard 5 4 3 3" xfId="2093" xr:uid="{00000000-0005-0000-0000-0000D6070000}"/>
    <cellStyle name="Standard 5 4 3 3 2" xfId="2094" xr:uid="{00000000-0005-0000-0000-0000D7070000}"/>
    <cellStyle name="Standard 5 4 3 3 2 2" xfId="2095" xr:uid="{00000000-0005-0000-0000-0000D8070000}"/>
    <cellStyle name="Standard 5 4 3 3 2 2 2" xfId="2096" xr:uid="{00000000-0005-0000-0000-0000D9070000}"/>
    <cellStyle name="Standard 5 4 3 3 2 2 2 2" xfId="2097" xr:uid="{00000000-0005-0000-0000-0000DA070000}"/>
    <cellStyle name="Standard 5 4 3 3 2 3" xfId="2098" xr:uid="{00000000-0005-0000-0000-0000DB070000}"/>
    <cellStyle name="Standard 5 4 3 3 3" xfId="2099" xr:uid="{00000000-0005-0000-0000-0000DC070000}"/>
    <cellStyle name="Standard 5 4 3 3 3 2" xfId="2100" xr:uid="{00000000-0005-0000-0000-0000DD070000}"/>
    <cellStyle name="Standard 5 4 3 4" xfId="2101" xr:uid="{00000000-0005-0000-0000-0000DE070000}"/>
    <cellStyle name="Standard 5 4 3 5" xfId="2102" xr:uid="{00000000-0005-0000-0000-0000DF070000}"/>
    <cellStyle name="Standard 5 4 3 5 2" xfId="2103" xr:uid="{00000000-0005-0000-0000-0000E0070000}"/>
    <cellStyle name="Standard 5 4 3 5 2 2" xfId="2104" xr:uid="{00000000-0005-0000-0000-0000E1070000}"/>
    <cellStyle name="Standard 5 4 3 6" xfId="2105" xr:uid="{00000000-0005-0000-0000-0000E2070000}"/>
    <cellStyle name="Standard 5 4 4" xfId="2106" xr:uid="{00000000-0005-0000-0000-0000E3070000}"/>
    <cellStyle name="Standard 5 4 4 2" xfId="2107" xr:uid="{00000000-0005-0000-0000-0000E4070000}"/>
    <cellStyle name="Standard 5 4 4 2 2" xfId="2108" xr:uid="{00000000-0005-0000-0000-0000E5070000}"/>
    <cellStyle name="Standard 5 4 4 2 2 2" xfId="2109" xr:uid="{00000000-0005-0000-0000-0000E6070000}"/>
    <cellStyle name="Standard 5 4 4 2 2 2 2" xfId="2110" xr:uid="{00000000-0005-0000-0000-0000E7070000}"/>
    <cellStyle name="Standard 5 4 4 2 2 2 2 2" xfId="2111" xr:uid="{00000000-0005-0000-0000-0000E8070000}"/>
    <cellStyle name="Standard 5 4 4 2 2 3" xfId="2112" xr:uid="{00000000-0005-0000-0000-0000E9070000}"/>
    <cellStyle name="Standard 5 4 4 2 3" xfId="2113" xr:uid="{00000000-0005-0000-0000-0000EA070000}"/>
    <cellStyle name="Standard 5 4 4 2 3 2" xfId="2114" xr:uid="{00000000-0005-0000-0000-0000EB070000}"/>
    <cellStyle name="Standard 5 4 4 3" xfId="2115" xr:uid="{00000000-0005-0000-0000-0000EC070000}"/>
    <cellStyle name="Standard 5 4 4 4" xfId="2116" xr:uid="{00000000-0005-0000-0000-0000ED070000}"/>
    <cellStyle name="Standard 5 4 4 4 2" xfId="2117" xr:uid="{00000000-0005-0000-0000-0000EE070000}"/>
    <cellStyle name="Standard 5 4 4 4 2 2" xfId="2118" xr:uid="{00000000-0005-0000-0000-0000EF070000}"/>
    <cellStyle name="Standard 5 4 4 5" xfId="2119" xr:uid="{00000000-0005-0000-0000-0000F0070000}"/>
    <cellStyle name="Standard 5 4 5" xfId="2120" xr:uid="{00000000-0005-0000-0000-0000F1070000}"/>
    <cellStyle name="Standard 5 4 5 2" xfId="2121" xr:uid="{00000000-0005-0000-0000-0000F2070000}"/>
    <cellStyle name="Standard 5 4 5 2 2" xfId="2122" xr:uid="{00000000-0005-0000-0000-0000F3070000}"/>
    <cellStyle name="Standard 5 4 5 2 2 2" xfId="2123" xr:uid="{00000000-0005-0000-0000-0000F4070000}"/>
    <cellStyle name="Standard 5 4 5 2 2 2 2" xfId="2124" xr:uid="{00000000-0005-0000-0000-0000F5070000}"/>
    <cellStyle name="Standard 5 4 5 2 3" xfId="2125" xr:uid="{00000000-0005-0000-0000-0000F6070000}"/>
    <cellStyle name="Standard 5 4 5 3" xfId="2126" xr:uid="{00000000-0005-0000-0000-0000F7070000}"/>
    <cellStyle name="Standard 5 4 5 3 2" xfId="2127" xr:uid="{00000000-0005-0000-0000-0000F8070000}"/>
    <cellStyle name="Standard 5 4 6" xfId="2128" xr:uid="{00000000-0005-0000-0000-0000F9070000}"/>
    <cellStyle name="Standard 5 4 6 2" xfId="2129" xr:uid="{00000000-0005-0000-0000-0000FA070000}"/>
    <cellStyle name="Standard 5 4 6 2 2" xfId="2130" xr:uid="{00000000-0005-0000-0000-0000FB070000}"/>
    <cellStyle name="Standard 5 4 7" xfId="2131" xr:uid="{00000000-0005-0000-0000-0000FC070000}"/>
    <cellStyle name="Standard 5 5" xfId="2132" xr:uid="{00000000-0005-0000-0000-0000FD070000}"/>
    <cellStyle name="Standard 5 6" xfId="2133" xr:uid="{00000000-0005-0000-0000-0000FE070000}"/>
    <cellStyle name="Standard 5 7" xfId="2134" xr:uid="{00000000-0005-0000-0000-0000FF070000}"/>
    <cellStyle name="Standard 5 8" xfId="2135" xr:uid="{00000000-0005-0000-0000-000000080000}"/>
    <cellStyle name="Standard 5 9" xfId="2136" xr:uid="{00000000-0005-0000-0000-000001080000}"/>
    <cellStyle name="Standard 5 9 2" xfId="2137" xr:uid="{00000000-0005-0000-0000-000002080000}"/>
    <cellStyle name="Standard 5 9 2 2" xfId="2138" xr:uid="{00000000-0005-0000-0000-000003080000}"/>
    <cellStyle name="Standard 5 9 2 2 2" xfId="2139" xr:uid="{00000000-0005-0000-0000-000004080000}"/>
    <cellStyle name="Standard 5 9 2 2 2 2" xfId="2140" xr:uid="{00000000-0005-0000-0000-000005080000}"/>
    <cellStyle name="Standard 5 9 2 2 2 2 2" xfId="2141" xr:uid="{00000000-0005-0000-0000-000006080000}"/>
    <cellStyle name="Standard 5 9 2 2 2 2 2 2" xfId="2142" xr:uid="{00000000-0005-0000-0000-000007080000}"/>
    <cellStyle name="Standard 5 9 2 2 2 2 2 2 2" xfId="2143" xr:uid="{00000000-0005-0000-0000-000008080000}"/>
    <cellStyle name="Standard 5 9 2 2 2 2 2 2 2 2" xfId="2144" xr:uid="{00000000-0005-0000-0000-000009080000}"/>
    <cellStyle name="Standard 5 9 2 2 2 2 2 3" xfId="2145" xr:uid="{00000000-0005-0000-0000-00000A080000}"/>
    <cellStyle name="Standard 5 9 2 2 2 2 3" xfId="2146" xr:uid="{00000000-0005-0000-0000-00000B080000}"/>
    <cellStyle name="Standard 5 9 2 2 2 2 3 2" xfId="2147" xr:uid="{00000000-0005-0000-0000-00000C080000}"/>
    <cellStyle name="Standard 5 9 2 2 2 3" xfId="2148" xr:uid="{00000000-0005-0000-0000-00000D080000}"/>
    <cellStyle name="Standard 5 9 2 2 2 4" xfId="2149" xr:uid="{00000000-0005-0000-0000-00000E080000}"/>
    <cellStyle name="Standard 5 9 2 2 2 4 2" xfId="2150" xr:uid="{00000000-0005-0000-0000-00000F080000}"/>
    <cellStyle name="Standard 5 9 2 2 2 4 2 2" xfId="2151" xr:uid="{00000000-0005-0000-0000-000010080000}"/>
    <cellStyle name="Standard 5 9 2 2 2 5" xfId="2152" xr:uid="{00000000-0005-0000-0000-000011080000}"/>
    <cellStyle name="Standard 5 9 2 2 3" xfId="2153" xr:uid="{00000000-0005-0000-0000-000012080000}"/>
    <cellStyle name="Standard 5 9 2 2 3 2" xfId="2154" xr:uid="{00000000-0005-0000-0000-000013080000}"/>
    <cellStyle name="Standard 5 9 2 2 3 2 2" xfId="2155" xr:uid="{00000000-0005-0000-0000-000014080000}"/>
    <cellStyle name="Standard 5 9 2 2 3 2 2 2" xfId="2156" xr:uid="{00000000-0005-0000-0000-000015080000}"/>
    <cellStyle name="Standard 5 9 2 2 3 2 2 2 2" xfId="2157" xr:uid="{00000000-0005-0000-0000-000016080000}"/>
    <cellStyle name="Standard 5 9 2 2 3 2 3" xfId="2158" xr:uid="{00000000-0005-0000-0000-000017080000}"/>
    <cellStyle name="Standard 5 9 2 2 3 3" xfId="2159" xr:uid="{00000000-0005-0000-0000-000018080000}"/>
    <cellStyle name="Standard 5 9 2 2 3 3 2" xfId="2160" xr:uid="{00000000-0005-0000-0000-000019080000}"/>
    <cellStyle name="Standard 5 9 2 2 4" xfId="2161" xr:uid="{00000000-0005-0000-0000-00001A080000}"/>
    <cellStyle name="Standard 5 9 2 2 4 2" xfId="2162" xr:uid="{00000000-0005-0000-0000-00001B080000}"/>
    <cellStyle name="Standard 5 9 2 2 4 2 2" xfId="2163" xr:uid="{00000000-0005-0000-0000-00001C080000}"/>
    <cellStyle name="Standard 5 9 2 2 5" xfId="2164" xr:uid="{00000000-0005-0000-0000-00001D080000}"/>
    <cellStyle name="Standard 5 9 2 3" xfId="2165" xr:uid="{00000000-0005-0000-0000-00001E080000}"/>
    <cellStyle name="Standard 5 9 2 3 2" xfId="2166" xr:uid="{00000000-0005-0000-0000-00001F080000}"/>
    <cellStyle name="Standard 5 9 2 3 2 2" xfId="2167" xr:uid="{00000000-0005-0000-0000-000020080000}"/>
    <cellStyle name="Standard 5 9 2 3 2 2 2" xfId="2168" xr:uid="{00000000-0005-0000-0000-000021080000}"/>
    <cellStyle name="Standard 5 9 2 3 2 2 2 2" xfId="2169" xr:uid="{00000000-0005-0000-0000-000022080000}"/>
    <cellStyle name="Standard 5 9 2 3 2 3" xfId="2170" xr:uid="{00000000-0005-0000-0000-000023080000}"/>
    <cellStyle name="Standard 5 9 2 3 3" xfId="2171" xr:uid="{00000000-0005-0000-0000-000024080000}"/>
    <cellStyle name="Standard 5 9 2 3 3 2" xfId="2172" xr:uid="{00000000-0005-0000-0000-000025080000}"/>
    <cellStyle name="Standard 5 9 2 4" xfId="2173" xr:uid="{00000000-0005-0000-0000-000026080000}"/>
    <cellStyle name="Standard 5 9 2 5" xfId="2174" xr:uid="{00000000-0005-0000-0000-000027080000}"/>
    <cellStyle name="Standard 5 9 2 5 2" xfId="2175" xr:uid="{00000000-0005-0000-0000-000028080000}"/>
    <cellStyle name="Standard 5 9 2 5 2 2" xfId="2176" xr:uid="{00000000-0005-0000-0000-000029080000}"/>
    <cellStyle name="Standard 5 9 2 6" xfId="2177" xr:uid="{00000000-0005-0000-0000-00002A080000}"/>
    <cellStyle name="Standard 5 9 3" xfId="2178" xr:uid="{00000000-0005-0000-0000-00002B080000}"/>
    <cellStyle name="Standard 5 9 3 2" xfId="2179" xr:uid="{00000000-0005-0000-0000-00002C080000}"/>
    <cellStyle name="Standard 5 9 3 2 2" xfId="2180" xr:uid="{00000000-0005-0000-0000-00002D080000}"/>
    <cellStyle name="Standard 5 9 3 2 2 2" xfId="2181" xr:uid="{00000000-0005-0000-0000-00002E080000}"/>
    <cellStyle name="Standard 5 9 3 2 2 2 2" xfId="2182" xr:uid="{00000000-0005-0000-0000-00002F080000}"/>
    <cellStyle name="Standard 5 9 3 2 2 2 2 2" xfId="2183" xr:uid="{00000000-0005-0000-0000-000030080000}"/>
    <cellStyle name="Standard 5 9 3 2 2 3" xfId="2184" xr:uid="{00000000-0005-0000-0000-000031080000}"/>
    <cellStyle name="Standard 5 9 3 2 3" xfId="2185" xr:uid="{00000000-0005-0000-0000-000032080000}"/>
    <cellStyle name="Standard 5 9 3 2 3 2" xfId="2186" xr:uid="{00000000-0005-0000-0000-000033080000}"/>
    <cellStyle name="Standard 5 9 3 3" xfId="2187" xr:uid="{00000000-0005-0000-0000-000034080000}"/>
    <cellStyle name="Standard 5 9 3 4" xfId="2188" xr:uid="{00000000-0005-0000-0000-000035080000}"/>
    <cellStyle name="Standard 5 9 3 4 2" xfId="2189" xr:uid="{00000000-0005-0000-0000-000036080000}"/>
    <cellStyle name="Standard 5 9 3 4 2 2" xfId="2190" xr:uid="{00000000-0005-0000-0000-000037080000}"/>
    <cellStyle name="Standard 5 9 3 5" xfId="2191" xr:uid="{00000000-0005-0000-0000-000038080000}"/>
    <cellStyle name="Standard 5 9 4" xfId="2192" xr:uid="{00000000-0005-0000-0000-000039080000}"/>
    <cellStyle name="Standard 5 9 4 2" xfId="2193" xr:uid="{00000000-0005-0000-0000-00003A080000}"/>
    <cellStyle name="Standard 5 9 4 2 2" xfId="2194" xr:uid="{00000000-0005-0000-0000-00003B080000}"/>
    <cellStyle name="Standard 5 9 4 2 2 2" xfId="2195" xr:uid="{00000000-0005-0000-0000-00003C080000}"/>
    <cellStyle name="Standard 5 9 4 2 2 2 2" xfId="2196" xr:uid="{00000000-0005-0000-0000-00003D080000}"/>
    <cellStyle name="Standard 5 9 4 2 3" xfId="2197" xr:uid="{00000000-0005-0000-0000-00003E080000}"/>
    <cellStyle name="Standard 5 9 4 3" xfId="2198" xr:uid="{00000000-0005-0000-0000-00003F080000}"/>
    <cellStyle name="Standard 5 9 4 3 2" xfId="2199" xr:uid="{00000000-0005-0000-0000-000040080000}"/>
    <cellStyle name="Standard 5 9 5" xfId="2200" xr:uid="{00000000-0005-0000-0000-000041080000}"/>
    <cellStyle name="Standard 5 9 5 2" xfId="2201" xr:uid="{00000000-0005-0000-0000-000042080000}"/>
    <cellStyle name="Standard 5 9 5 2 2" xfId="2202" xr:uid="{00000000-0005-0000-0000-000043080000}"/>
    <cellStyle name="Standard 5 9 6" xfId="2203" xr:uid="{00000000-0005-0000-0000-000044080000}"/>
    <cellStyle name="Standard 6" xfId="372" xr:uid="{00000000-0005-0000-0000-000045080000}"/>
    <cellStyle name="Standard 6 2" xfId="616" xr:uid="{00000000-0005-0000-0000-000046080000}"/>
    <cellStyle name="Standard 6 3" xfId="617" xr:uid="{00000000-0005-0000-0000-000047080000}"/>
    <cellStyle name="Standard 6 4" xfId="2204" xr:uid="{00000000-0005-0000-0000-000048080000}"/>
    <cellStyle name="Standard 6 5" xfId="2205" xr:uid="{00000000-0005-0000-0000-000049080000}"/>
    <cellStyle name="Standard 6 6" xfId="2206" xr:uid="{00000000-0005-0000-0000-00004A080000}"/>
    <cellStyle name="Standard 6 7" xfId="2207" xr:uid="{00000000-0005-0000-0000-00004B080000}"/>
    <cellStyle name="Standard 6 8" xfId="2208" xr:uid="{00000000-0005-0000-0000-00004C080000}"/>
    <cellStyle name="Standard 7" xfId="373" xr:uid="{00000000-0005-0000-0000-00004D080000}"/>
    <cellStyle name="Standard 7 2" xfId="618" xr:uid="{00000000-0005-0000-0000-00004E080000}"/>
    <cellStyle name="Standard 7 3" xfId="619" xr:uid="{00000000-0005-0000-0000-00004F080000}"/>
    <cellStyle name="Standard 7 4" xfId="2209" xr:uid="{00000000-0005-0000-0000-000050080000}"/>
    <cellStyle name="Standard 7 5" xfId="2210" xr:uid="{00000000-0005-0000-0000-000051080000}"/>
    <cellStyle name="Standard 7 6" xfId="2211" xr:uid="{00000000-0005-0000-0000-000052080000}"/>
    <cellStyle name="Standard 8" xfId="374" xr:uid="{00000000-0005-0000-0000-000053080000}"/>
    <cellStyle name="Standard 8 2" xfId="620" xr:uid="{00000000-0005-0000-0000-000054080000}"/>
    <cellStyle name="Standard 8 3" xfId="621" xr:uid="{00000000-0005-0000-0000-000055080000}"/>
    <cellStyle name="Standard 8 4" xfId="2212" xr:uid="{00000000-0005-0000-0000-000056080000}"/>
    <cellStyle name="Standard 8 5" xfId="2213" xr:uid="{00000000-0005-0000-0000-000057080000}"/>
    <cellStyle name="Standard 9" xfId="375" xr:uid="{00000000-0005-0000-0000-000058080000}"/>
    <cellStyle name="Standard 9 2" xfId="2214" xr:uid="{00000000-0005-0000-0000-000059080000}"/>
    <cellStyle name="Standard 9 3" xfId="2215" xr:uid="{00000000-0005-0000-0000-00005A080000}"/>
    <cellStyle name="Standard Links" xfId="51" xr:uid="{00000000-0005-0000-0000-00005B080000}"/>
    <cellStyle name="Standard Mittig" xfId="36" xr:uid="{00000000-0005-0000-0000-00005C080000}"/>
    <cellStyle name="Standard1" xfId="622" xr:uid="{00000000-0005-0000-0000-00005D080000}"/>
    <cellStyle name="Stil 1" xfId="376" xr:uid="{00000000-0005-0000-0000-00005E080000}"/>
    <cellStyle name="Stil 2" xfId="2216" xr:uid="{00000000-0005-0000-0000-00005F080000}"/>
    <cellStyle name="Style 21" xfId="377" xr:uid="{00000000-0005-0000-0000-000060080000}"/>
    <cellStyle name="Style 21 2" xfId="623" xr:uid="{00000000-0005-0000-0000-000061080000}"/>
    <cellStyle name="Style 21 3" xfId="624" xr:uid="{00000000-0005-0000-0000-000062080000}"/>
    <cellStyle name="Style 22" xfId="378" xr:uid="{00000000-0005-0000-0000-000063080000}"/>
    <cellStyle name="Style 23" xfId="379" xr:uid="{00000000-0005-0000-0000-000064080000}"/>
    <cellStyle name="Style 24" xfId="380" xr:uid="{00000000-0005-0000-0000-000065080000}"/>
    <cellStyle name="Style 25" xfId="381" xr:uid="{00000000-0005-0000-0000-000066080000}"/>
    <cellStyle name="Style 25 2" xfId="625" xr:uid="{00000000-0005-0000-0000-000067080000}"/>
    <cellStyle name="Style 25 3" xfId="626" xr:uid="{00000000-0005-0000-0000-000068080000}"/>
    <cellStyle name="Style 26" xfId="382" xr:uid="{00000000-0005-0000-0000-000069080000}"/>
    <cellStyle name="Titel" xfId="34" xr:uid="{00000000-0005-0000-0000-00006A080000}"/>
    <cellStyle name="Titel 1" xfId="627" xr:uid="{00000000-0005-0000-0000-00006B080000}"/>
    <cellStyle name="Titel 2" xfId="628" xr:uid="{00000000-0005-0000-0000-00006C080000}"/>
    <cellStyle name="Title" xfId="629" xr:uid="{00000000-0005-0000-0000-00006D080000}"/>
    <cellStyle name="Total" xfId="630" xr:uid="{00000000-0005-0000-0000-00006E080000}"/>
    <cellStyle name="Überschrift" xfId="1" builtinId="15" hidden="1"/>
    <cellStyle name="Überschrift 1" xfId="2" builtinId="16" hidden="1"/>
    <cellStyle name="Überschrift 1 2" xfId="383" xr:uid="{00000000-0005-0000-0000-000071080000}"/>
    <cellStyle name="Überschrift 1 3" xfId="384" xr:uid="{00000000-0005-0000-0000-000072080000}"/>
    <cellStyle name="Überschrift 1 4" xfId="385" xr:uid="{00000000-0005-0000-0000-000073080000}"/>
    <cellStyle name="Überschrift 1 5" xfId="386" xr:uid="{00000000-0005-0000-0000-000074080000}"/>
    <cellStyle name="Überschrift 1 6" xfId="387" xr:uid="{00000000-0005-0000-0000-000075080000}"/>
    <cellStyle name="Überschrift 2" xfId="3" builtinId="17" hidden="1"/>
    <cellStyle name="Überschrift 2 2" xfId="388" xr:uid="{00000000-0005-0000-0000-000077080000}"/>
    <cellStyle name="Überschrift 2 3" xfId="389" xr:uid="{00000000-0005-0000-0000-000078080000}"/>
    <cellStyle name="Überschrift 2 4" xfId="390" xr:uid="{00000000-0005-0000-0000-000079080000}"/>
    <cellStyle name="Überschrift 2 5" xfId="391" xr:uid="{00000000-0005-0000-0000-00007A080000}"/>
    <cellStyle name="Überschrift 2 6" xfId="392" xr:uid="{00000000-0005-0000-0000-00007B080000}"/>
    <cellStyle name="Überschrift 3" xfId="4" builtinId="18" hidden="1"/>
    <cellStyle name="Überschrift 3 2" xfId="393" xr:uid="{00000000-0005-0000-0000-00007D080000}"/>
    <cellStyle name="Überschrift 3 3" xfId="394" xr:uid="{00000000-0005-0000-0000-00007E080000}"/>
    <cellStyle name="Überschrift 3 4" xfId="395" xr:uid="{00000000-0005-0000-0000-00007F080000}"/>
    <cellStyle name="Überschrift 3 5" xfId="396" xr:uid="{00000000-0005-0000-0000-000080080000}"/>
    <cellStyle name="Überschrift 3 6" xfId="397" xr:uid="{00000000-0005-0000-0000-000081080000}"/>
    <cellStyle name="Überschrift 4" xfId="5" builtinId="19" hidden="1"/>
    <cellStyle name="Überschrift 4 2" xfId="398" xr:uid="{00000000-0005-0000-0000-000083080000}"/>
    <cellStyle name="Überschrift 4 3" xfId="399" xr:uid="{00000000-0005-0000-0000-000084080000}"/>
    <cellStyle name="Überschrift 4 4" xfId="400" xr:uid="{00000000-0005-0000-0000-000085080000}"/>
    <cellStyle name="Überschrift 4 5" xfId="401" xr:uid="{00000000-0005-0000-0000-000086080000}"/>
    <cellStyle name="Überschrift 4 6" xfId="402" xr:uid="{00000000-0005-0000-0000-000087080000}"/>
    <cellStyle name="Überschrift 5" xfId="403" xr:uid="{00000000-0005-0000-0000-000088080000}"/>
    <cellStyle name="Überschrift 6" xfId="404" xr:uid="{00000000-0005-0000-0000-000089080000}"/>
    <cellStyle name="Überschrift 7" xfId="405" xr:uid="{00000000-0005-0000-0000-00008A080000}"/>
    <cellStyle name="Überschrift 8" xfId="406" xr:uid="{00000000-0005-0000-0000-00008B080000}"/>
    <cellStyle name="Überschrift 9" xfId="407" xr:uid="{00000000-0005-0000-0000-00008C080000}"/>
    <cellStyle name="Uhrzeit" xfId="408" xr:uid="{00000000-0005-0000-0000-00008D080000}"/>
    <cellStyle name="Uhrzeit 2" xfId="631" xr:uid="{00000000-0005-0000-0000-00008E080000}"/>
    <cellStyle name="Uhrzeit 3" xfId="632" xr:uid="{00000000-0005-0000-0000-00008F080000}"/>
    <cellStyle name="Undefiniert" xfId="409" xr:uid="{00000000-0005-0000-0000-000090080000}"/>
    <cellStyle name="Valuutta_CRFReport-template" xfId="633" xr:uid="{00000000-0005-0000-0000-000091080000}"/>
    <cellStyle name="Verknüpfte Zelle" xfId="40" builtinId="24" hidden="1"/>
    <cellStyle name="Verknüpfte Zelle 2" xfId="410" xr:uid="{00000000-0005-0000-0000-000093080000}"/>
    <cellStyle name="Verknüpfte Zelle 3" xfId="411" xr:uid="{00000000-0005-0000-0000-000094080000}"/>
    <cellStyle name="Verknüpfte Zelle 4" xfId="412" xr:uid="{00000000-0005-0000-0000-000095080000}"/>
    <cellStyle name="Verknüpfte Zelle 5" xfId="413" xr:uid="{00000000-0005-0000-0000-000096080000}"/>
    <cellStyle name="Verknüpfte Zelle 6" xfId="414" xr:uid="{00000000-0005-0000-0000-000097080000}"/>
    <cellStyle name="Währung" xfId="47" builtinId="4" hidden="1"/>
    <cellStyle name="Währung [0]" xfId="48" builtinId="7" hidden="1"/>
    <cellStyle name="Währung0" xfId="634" xr:uid="{00000000-0005-0000-0000-00009A080000}"/>
    <cellStyle name="Warnender Text" xfId="42" builtinId="11" hidden="1"/>
    <cellStyle name="Warnender Text 2" xfId="415" xr:uid="{00000000-0005-0000-0000-00009C080000}"/>
    <cellStyle name="Warnender Text 3" xfId="416" xr:uid="{00000000-0005-0000-0000-00009D080000}"/>
    <cellStyle name="Warnender Text 4" xfId="417" xr:uid="{00000000-0005-0000-0000-00009E080000}"/>
    <cellStyle name="Warnender Text 5" xfId="418" xr:uid="{00000000-0005-0000-0000-00009F080000}"/>
    <cellStyle name="Warnender Text 6" xfId="419" xr:uid="{00000000-0005-0000-0000-0000A0080000}"/>
    <cellStyle name="Warning Text" xfId="635" xr:uid="{00000000-0005-0000-0000-0000A1080000}"/>
    <cellStyle name="Year" xfId="636" xr:uid="{00000000-0005-0000-0000-0000A2080000}"/>
    <cellStyle name="Zelle überprüfen" xfId="41" builtinId="23" hidden="1"/>
    <cellStyle name="Zelle überprüfen 2" xfId="420" xr:uid="{00000000-0005-0000-0000-0000A4080000}"/>
    <cellStyle name="Zelle überprüfen 3" xfId="421" xr:uid="{00000000-0005-0000-0000-0000A5080000}"/>
    <cellStyle name="Zelle überprüfen 4" xfId="422" xr:uid="{00000000-0005-0000-0000-0000A6080000}"/>
    <cellStyle name="Zelle überprüfen 5" xfId="423" xr:uid="{00000000-0005-0000-0000-0000A7080000}"/>
    <cellStyle name="Zelle überprüfen 6" xfId="424" xr:uid="{00000000-0005-0000-0000-0000A8080000}"/>
    <cellStyle name="Гиперссылка" xfId="425" xr:uid="{00000000-0005-0000-0000-0000A9080000}"/>
    <cellStyle name="Обычный_2++" xfId="426" xr:uid="{00000000-0005-0000-0000-0000AA080000}"/>
  </cellStyles>
  <dxfs count="0"/>
  <tableStyles count="0" defaultTableStyle="TableStyleMedium2" defaultPivotStyle="PivotStyleLight16"/>
  <colors>
    <mruColors>
      <color rgb="FF1F82C0"/>
      <color rgb="FF88BB3C"/>
      <color rgb="FF79A8CA"/>
      <color rgb="FF9ABBCA"/>
      <color rgb="FF000000"/>
      <color rgb="FF553834"/>
      <color rgb="FF5F605C"/>
      <color rgb="FF467850"/>
      <color rgb="FFFFD744"/>
      <color rgb="FF006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9.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4.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2.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5.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8.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6.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10</xdr:col>
      <xdr:colOff>298555</xdr:colOff>
      <xdr:row>0</xdr:row>
      <xdr:rowOff>166457</xdr:rowOff>
    </xdr:from>
    <xdr:to>
      <xdr:col>13</xdr:col>
      <xdr:colOff>557754</xdr:colOff>
      <xdr:row>6</xdr:row>
      <xdr:rowOff>178398</xdr:rowOff>
    </xdr:to>
    <xdr:pic>
      <xdr:nvPicPr>
        <xdr:cNvPr id="3" name="Grafik 2" descr="C:\Dateien\AeroFS\Agora Allmende\Agora_Kommunikation\01_Corporate_Design\Logo\agora_logo_4C_großer_Energiewendeschriftzug.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0480" y="166457"/>
          <a:ext cx="2804914" cy="1195581"/>
        </a:xfrm>
        <a:prstGeom prst="rect">
          <a:avLst/>
        </a:prstGeom>
        <a:noFill/>
        <a:ln>
          <a:noFill/>
        </a:ln>
      </xdr:spPr>
    </xdr:pic>
    <xdr:clientData/>
  </xdr:twoCellAnchor>
  <xdr:twoCellAnchor editAs="oneCell">
    <xdr:from>
      <xdr:col>1</xdr:col>
      <xdr:colOff>89647</xdr:colOff>
      <xdr:row>2</xdr:row>
      <xdr:rowOff>91147</xdr:rowOff>
    </xdr:from>
    <xdr:to>
      <xdr:col>4</xdr:col>
      <xdr:colOff>405066</xdr:colOff>
      <xdr:row>5</xdr:row>
      <xdr:rowOff>250533</xdr:rowOff>
    </xdr:to>
    <xdr:pic>
      <xdr:nvPicPr>
        <xdr:cNvPr id="4" name="Grafik 3">
          <a:extLst>
            <a:ext uri="{FF2B5EF4-FFF2-40B4-BE49-F238E27FC236}">
              <a16:creationId xmlns:a16="http://schemas.microsoft.com/office/drawing/2014/main" id="{61090E70-5B9F-447E-84CD-FA6FC5B88C2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0253"/>
        <a:stretch/>
      </xdr:blipFill>
      <xdr:spPr>
        <a:xfrm>
          <a:off x="242047" y="453097"/>
          <a:ext cx="2861134" cy="698501"/>
        </a:xfrm>
        <a:prstGeom prst="rect">
          <a:avLst/>
        </a:prstGeom>
      </xdr:spPr>
    </xdr:pic>
    <xdr:clientData/>
  </xdr:twoCellAnchor>
  <xdr:twoCellAnchor editAs="oneCell">
    <xdr:from>
      <xdr:col>5</xdr:col>
      <xdr:colOff>702734</xdr:colOff>
      <xdr:row>0</xdr:row>
      <xdr:rowOff>42334</xdr:rowOff>
    </xdr:from>
    <xdr:to>
      <xdr:col>9</xdr:col>
      <xdr:colOff>16933</xdr:colOff>
      <xdr:row>6</xdr:row>
      <xdr:rowOff>279466</xdr:rowOff>
    </xdr:to>
    <xdr:pic>
      <xdr:nvPicPr>
        <xdr:cNvPr id="6" name="Grafik 5">
          <a:extLst>
            <a:ext uri="{FF2B5EF4-FFF2-40B4-BE49-F238E27FC236}">
              <a16:creationId xmlns:a16="http://schemas.microsoft.com/office/drawing/2014/main" id="{EE5BAA5D-C4F2-4F5A-9303-4C3068B07F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51867" y="42334"/>
          <a:ext cx="2802466" cy="1413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25773</xdr:colOff>
      <xdr:row>10</xdr:row>
      <xdr:rowOff>44264</xdr:rowOff>
    </xdr:from>
    <xdr:to>
      <xdr:col>10</xdr:col>
      <xdr:colOff>156882</xdr:colOff>
      <xdr:row>19</xdr:row>
      <xdr:rowOff>1</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328332" y="2319058"/>
          <a:ext cx="6989109" cy="1569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1">
              <a:solidFill>
                <a:schemeClr val="dk1"/>
              </a:solidFill>
              <a:effectLst/>
              <a:latin typeface="Arial" panose="020B0604020202020204" pitchFamily="34" charset="0"/>
              <a:ea typeface="+mn-ea"/>
              <a:cs typeface="Arial" panose="020B0604020202020204" pitchFamily="34" charset="0"/>
            </a:rPr>
            <a:t>Erläuterung</a:t>
          </a:r>
        </a:p>
        <a:p>
          <a:pPr marL="0" marR="0" indent="0" defTabSz="914400" eaLnBrk="1" fontAlgn="auto" latinLnBrk="0" hangingPunct="1">
            <a:lnSpc>
              <a:spcPct val="100000"/>
            </a:lnSpc>
            <a:spcBef>
              <a:spcPts val="0"/>
            </a:spcBef>
            <a:spcAft>
              <a:spcPts val="0"/>
            </a:spcAft>
            <a:buClrTx/>
            <a:buSzTx/>
            <a:buFontTx/>
            <a:buNone/>
            <a:tabLst/>
            <a:defRPr/>
          </a:pPr>
          <a:endParaRPr lang="de-DE" sz="1100" b="1">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effectLst/>
              <a:latin typeface="Arial" panose="020B0604020202020204" pitchFamily="34" charset="0"/>
              <a:ea typeface="+mn-ea"/>
              <a:cs typeface="Arial" panose="020B0604020202020204" pitchFamily="34" charset="0"/>
            </a:rPr>
            <a:t>Diese Arbeitsmappe enthält</a:t>
          </a:r>
          <a:r>
            <a:rPr lang="de-DE" sz="1100" b="0" baseline="0">
              <a:solidFill>
                <a:schemeClr val="dk1"/>
              </a:solidFill>
              <a:effectLst/>
              <a:latin typeface="Arial" panose="020B0604020202020204" pitchFamily="34" charset="0"/>
              <a:ea typeface="+mn-ea"/>
              <a:cs typeface="Arial" panose="020B0604020202020204" pitchFamily="34" charset="0"/>
            </a:rPr>
            <a:t> sämtliche Datentabellen aus der Publikation von Agora Energiewende. Die Tabellen enthalten keine Berechnungsformeln und sind so gerundet, wie sie in der Veröffentlichung wiedergegeben werden. Evtl. fehlende Summenbestandteile sind auf die Rundung zurückzuführen.</a:t>
          </a:r>
        </a:p>
        <a:p>
          <a:pPr marL="0" marR="0" indent="0" defTabSz="914400" eaLnBrk="1" fontAlgn="auto" latinLnBrk="0" hangingPunct="1">
            <a:lnSpc>
              <a:spcPct val="100000"/>
            </a:lnSpc>
            <a:spcBef>
              <a:spcPts val="0"/>
            </a:spcBef>
            <a:spcAft>
              <a:spcPts val="0"/>
            </a:spcAft>
            <a:buClrTx/>
            <a:buSzTx/>
            <a:buFontTx/>
            <a:buNone/>
            <a:tabLst/>
            <a:defRPr/>
          </a:pPr>
          <a:endParaRPr lang="de-DE" sz="1100" b="0"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solidFill>
                <a:schemeClr val="dk1"/>
              </a:solidFill>
              <a:effectLst/>
              <a:latin typeface="Arial" panose="020B0604020202020204" pitchFamily="34" charset="0"/>
              <a:ea typeface="+mn-ea"/>
              <a:cs typeface="Arial" panose="020B0604020202020204" pitchFamily="34" charset="0"/>
            </a:rPr>
            <a:t>Die Bereitstellung dieser Daten erfolgt ohne Gewähr. </a:t>
          </a:r>
        </a:p>
        <a:p>
          <a:pPr marL="0" marR="0" indent="0" defTabSz="914400" eaLnBrk="1" fontAlgn="auto" latinLnBrk="0" hangingPunct="1">
            <a:lnSpc>
              <a:spcPct val="100000"/>
            </a:lnSpc>
            <a:spcBef>
              <a:spcPts val="0"/>
            </a:spcBef>
            <a:spcAft>
              <a:spcPts val="0"/>
            </a:spcAft>
            <a:buClrTx/>
            <a:buSzTx/>
            <a:buFontTx/>
            <a:buNone/>
            <a:tabLst/>
            <a:defRPr/>
          </a:pPr>
          <a:endParaRPr lang="de-DE" b="0">
            <a:effectLst/>
            <a:latin typeface="Arial" panose="020B0604020202020204" pitchFamily="34" charset="0"/>
            <a:cs typeface="Arial" panose="020B0604020202020204" pitchFamily="34" charset="0"/>
          </a:endParaRPr>
        </a:p>
      </xdr:txBody>
    </xdr:sp>
    <xdr:clientData/>
  </xdr:twoCellAnchor>
  <xdr:twoCellAnchor editAs="oneCell">
    <xdr:from>
      <xdr:col>7</xdr:col>
      <xdr:colOff>661146</xdr:colOff>
      <xdr:row>1</xdr:row>
      <xdr:rowOff>67235</xdr:rowOff>
    </xdr:from>
    <xdr:to>
      <xdr:col>10</xdr:col>
      <xdr:colOff>194981</xdr:colOff>
      <xdr:row>4</xdr:row>
      <xdr:rowOff>142800</xdr:rowOff>
    </xdr:to>
    <xdr:pic>
      <xdr:nvPicPr>
        <xdr:cNvPr id="4" name="Grafik 3" descr="C:\Dateien\AeroFS\Agora Allmende\Agora_Kommunikation\01_Corporate_Design\Logo\agora_logo_4C_großer_Energiewendeschriftzug.jp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5705" y="246529"/>
          <a:ext cx="1819835" cy="759124"/>
        </a:xfrm>
        <a:prstGeom prst="rect">
          <a:avLst/>
        </a:prstGeom>
        <a:noFill/>
        <a:ln>
          <a:noFill/>
        </a:ln>
      </xdr:spPr>
    </xdr:pic>
    <xdr:clientData/>
  </xdr:twoCellAnchor>
  <xdr:twoCellAnchor editAs="oneCell">
    <xdr:from>
      <xdr:col>1</xdr:col>
      <xdr:colOff>22411</xdr:colOff>
      <xdr:row>1</xdr:row>
      <xdr:rowOff>190500</xdr:rowOff>
    </xdr:from>
    <xdr:to>
      <xdr:col>3</xdr:col>
      <xdr:colOff>634324</xdr:colOff>
      <xdr:row>4</xdr:row>
      <xdr:rowOff>145678</xdr:rowOff>
    </xdr:to>
    <xdr:pic>
      <xdr:nvPicPr>
        <xdr:cNvPr id="5" name="Grafik 4">
          <a:extLst>
            <a:ext uri="{FF2B5EF4-FFF2-40B4-BE49-F238E27FC236}">
              <a16:creationId xmlns:a16="http://schemas.microsoft.com/office/drawing/2014/main" id="{650FDB4C-38F1-4CC0-808F-EE5CC488FE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4970" y="369794"/>
          <a:ext cx="2135913" cy="6387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KUME~1\ft\LOKALE~1\Temp\EB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ruppende\I2.5\int\Erneuerbare_Energien\03_PRODUKTE\Emissionsbilanz_AZ_72223-10_4\2014\03_Arbeitsdokumente\Daten\EBEE_Ergebnisgraphen_NEU_korr-LS_201409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K_PowerFlex/PowerFlex_ELIAS_Iteration/ELIAS_Iteration/20160919_Benutzereinstellungen.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K_PowerFlex/PowerFlex_ELIAS_Iteration/ELIAS_Iteration/20160919_Auswertung%20-%20Cop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e&amp;k\Dokumente%20und%20Einstellungen\matthes\Felix\_%20%20Daten\Emissionsdaten%20national\CRF%202006%20Submission\Germany%20-%202006%20-%20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okumente%20und%20Einstellungen\Gustav%20Resch\Eigene%20Dateien\green-x\database%20Green-X\data%20RES-E\elgreen\wav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tthes/Documents/_%20%20%20Aktuelle%20Projekte/%23%2072085%20WWF%20Stromsystem%202035/Daten%20&amp;%20Berechnungen/StrSys%202035+%20-%20Braunkohle%20Vorr&#228;te+Verbrauch%20v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b\Guest\&amp;Oeko\Klimaschutz%20durch%20Verhalten\modell\Verhaltensbedingtes%20Einsparpotenti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b\E&amp;K\Daten-Berlin\Analysen%20Power-Team\W&#228;rmemengen%20nach%20EUTL_May_2017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 2003 Zuordn. der EB"/>
      <sheetName val="Bil  TJ"/>
      <sheetName val="Bil  SKE"/>
      <sheetName val="Bil na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Inhalt"/>
      <sheetName val="Einführung"/>
      <sheetName val="1"/>
      <sheetName val="2"/>
      <sheetName val="3"/>
      <sheetName val="4"/>
      <sheetName val="5"/>
      <sheetName val="6"/>
      <sheetName val="7"/>
      <sheetName val="8"/>
      <sheetName val="9.1"/>
      <sheetName val="9.2"/>
      <sheetName val="9.3"/>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OUTPUT-Universalblatt"/>
      <sheetName val="Vergleich"/>
      <sheetName val="Tabellen-Vorlage"/>
      <sheetName val="EE-Anteile"/>
      <sheetName val="EE-Entwicklung_A"/>
      <sheetName val="13_15_17_EE-Entwicklung_B"/>
      <sheetName val="1_THG-E-EE_ALT"/>
      <sheetName val="1_THG-E-EE_NEU"/>
      <sheetName val="6_Säure-E-EE"/>
      <sheetName val="7_Staub-E-EE"/>
      <sheetName val="12_eingespE_Strom"/>
      <sheetName val="14_eingespE_Wärme"/>
      <sheetName val="16_eingespE_Transport"/>
      <sheetName val="T3_Matrix"/>
      <sheetName val="En vs Em_Strom"/>
      <sheetName val="En vs Em_Wärme"/>
      <sheetName val="En vs Em_Verkehr"/>
      <sheetName val="Emissionen_Strommix"/>
      <sheetName val="Emissionsfaktoren_Strommix"/>
      <sheetName val="Diagramm-GesamtEmissionen"/>
      <sheetName val="Diagramm-AGORA"/>
      <sheetName val="Anhang_Strom_EB2013"/>
      <sheetName val="NEU_Anhang_Strom_EB2013"/>
      <sheetName val="2_THG_Bilanz_Strom"/>
      <sheetName val="4_THG_StromEM"/>
      <sheetName val="8_SOx_Bilanz_Strom"/>
      <sheetName val="SOx_StromEF"/>
      <sheetName val="9_Staub_Bilanz_Strom"/>
      <sheetName val="Anhang_Wärme_EB 2013_mVK"/>
      <sheetName val="NEU_Anhang_Wärme_EB2013"/>
      <sheetName val="3_THG_Bilanz_Wärme"/>
      <sheetName val="5_THG_WärmeEM"/>
      <sheetName val="10_SOx_Bilanz_Wärme"/>
      <sheetName val="11_Staub_Bilanz_Wärme"/>
      <sheetName val="Anhang_Kraftstoffe_EB_2013"/>
      <sheetName val="NEU_Anhang_Kraftstoffe_EB2013"/>
      <sheetName val="Diagramm-Vorlage"/>
      <sheetName val="ENDVER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0">
          <cell r="B10" t="str">
            <v>Verkehr</v>
          </cell>
          <cell r="C10">
            <v>4.8084721421260062</v>
          </cell>
          <cell r="D10">
            <v>35.603263014643375</v>
          </cell>
          <cell r="E10">
            <v>105.40123259782557</v>
          </cell>
          <cell r="F10">
            <v>4.8084721421260062</v>
          </cell>
          <cell r="G10">
            <v>0</v>
          </cell>
          <cell r="H10">
            <v>0</v>
          </cell>
          <cell r="I10">
            <v>0</v>
          </cell>
          <cell r="J10">
            <v>0</v>
          </cell>
          <cell r="K10">
            <v>0</v>
          </cell>
          <cell r="L10">
            <v>0</v>
          </cell>
        </row>
        <row r="11">
          <cell r="B11" t="str">
            <v>Wärme</v>
          </cell>
          <cell r="C11">
            <v>4.8084721421260062</v>
          </cell>
          <cell r="D11">
            <v>35.603263014643375</v>
          </cell>
          <cell r="E11">
            <v>105.40123259782557</v>
          </cell>
          <cell r="F11">
            <v>32.803409952259464</v>
          </cell>
          <cell r="G11">
            <v>0</v>
          </cell>
          <cell r="H11">
            <v>0</v>
          </cell>
          <cell r="I11">
            <v>0</v>
          </cell>
          <cell r="J11">
            <v>1.79923806199179</v>
          </cell>
          <cell r="K11">
            <v>1.0006150003921224</v>
          </cell>
          <cell r="L11">
            <v>0</v>
          </cell>
        </row>
        <row r="12">
          <cell r="B12" t="str">
            <v>Strom</v>
          </cell>
          <cell r="C12">
            <v>4.8084721421260062</v>
          </cell>
          <cell r="D12">
            <v>35.603263014643375</v>
          </cell>
          <cell r="E12">
            <v>0</v>
          </cell>
          <cell r="F12">
            <v>26.470854018475524</v>
          </cell>
          <cell r="G12">
            <v>16.956007261871765</v>
          </cell>
          <cell r="H12">
            <v>40.049769038338106</v>
          </cell>
          <cell r="I12">
            <v>21.876544167493716</v>
          </cell>
          <cell r="J12">
            <v>0</v>
          </cell>
          <cell r="K12">
            <v>4.8058111646460608E-2</v>
          </cell>
          <cell r="L12">
            <v>0</v>
          </cell>
        </row>
        <row r="13">
          <cell r="B13" t="str">
            <v>Gesamt</v>
          </cell>
          <cell r="C13">
            <v>4.8084721421260062</v>
          </cell>
          <cell r="D13">
            <v>35.603263014643375</v>
          </cell>
          <cell r="E13">
            <v>105.40123259782557</v>
          </cell>
          <cell r="F13">
            <v>64.082736112860999</v>
          </cell>
          <cell r="G13">
            <v>16.956007261871765</v>
          </cell>
          <cell r="H13">
            <v>40.049769038338106</v>
          </cell>
          <cell r="I13">
            <v>21.876544167493716</v>
          </cell>
          <cell r="J13">
            <v>1.79923806199179</v>
          </cell>
          <cell r="K13">
            <v>1.048673112038583</v>
          </cell>
          <cell r="L13">
            <v>0</v>
          </cell>
        </row>
        <row r="14">
          <cell r="B14">
            <v>0</v>
          </cell>
          <cell r="C14">
            <v>0</v>
          </cell>
          <cell r="D14">
            <v>0</v>
          </cell>
          <cell r="E14">
            <v>0</v>
          </cell>
          <cell r="F14">
            <v>0</v>
          </cell>
          <cell r="G14">
            <v>0</v>
          </cell>
          <cell r="H14">
            <v>0</v>
          </cell>
          <cell r="I14">
            <v>0</v>
          </cell>
          <cell r="J14">
            <v>0</v>
          </cell>
          <cell r="K14">
            <v>0</v>
          </cell>
          <cell r="L14">
            <v>0</v>
          </cell>
        </row>
        <row r="15">
          <cell r="B15">
            <v>0</v>
          </cell>
          <cell r="C15">
            <v>0</v>
          </cell>
          <cell r="D15">
            <v>0</v>
          </cell>
          <cell r="E15">
            <v>0</v>
          </cell>
          <cell r="F15">
            <v>0</v>
          </cell>
          <cell r="G15">
            <v>0</v>
          </cell>
          <cell r="H15">
            <v>0</v>
          </cell>
          <cell r="I15">
            <v>0</v>
          </cell>
          <cell r="J15">
            <v>0</v>
          </cell>
          <cell r="K15">
            <v>0</v>
          </cell>
          <cell r="L15">
            <v>0</v>
          </cell>
        </row>
        <row r="16">
          <cell r="B16">
            <v>0</v>
          </cell>
          <cell r="C16">
            <v>0</v>
          </cell>
          <cell r="D16">
            <v>0</v>
          </cell>
          <cell r="E16">
            <v>0</v>
          </cell>
          <cell r="F16">
            <v>0</v>
          </cell>
          <cell r="G16">
            <v>0</v>
          </cell>
          <cell r="H16">
            <v>0</v>
          </cell>
          <cell r="I16">
            <v>0</v>
          </cell>
          <cell r="J16">
            <v>0</v>
          </cell>
          <cell r="K16">
            <v>0</v>
          </cell>
          <cell r="L16">
            <v>0</v>
          </cell>
        </row>
        <row r="17">
          <cell r="B17">
            <v>0</v>
          </cell>
          <cell r="C17">
            <v>0</v>
          </cell>
          <cell r="D17">
            <v>0</v>
          </cell>
          <cell r="E17">
            <v>0</v>
          </cell>
          <cell r="F17">
            <v>0</v>
          </cell>
          <cell r="G17">
            <v>0</v>
          </cell>
          <cell r="H17">
            <v>0</v>
          </cell>
          <cell r="I17">
            <v>0</v>
          </cell>
          <cell r="J17">
            <v>0</v>
          </cell>
          <cell r="K17">
            <v>0</v>
          </cell>
          <cell r="L17">
            <v>0</v>
          </cell>
        </row>
        <row r="18">
          <cell r="B18">
            <v>0</v>
          </cell>
          <cell r="C18">
            <v>0</v>
          </cell>
          <cell r="D18">
            <v>0</v>
          </cell>
          <cell r="E18">
            <v>0</v>
          </cell>
          <cell r="F18">
            <v>0</v>
          </cell>
          <cell r="G18">
            <v>0</v>
          </cell>
          <cell r="H18">
            <v>0</v>
          </cell>
          <cell r="I18">
            <v>0</v>
          </cell>
          <cell r="J18">
            <v>0</v>
          </cell>
          <cell r="K18">
            <v>0</v>
          </cell>
          <cell r="L18">
            <v>0</v>
          </cell>
        </row>
        <row r="19">
          <cell r="B19">
            <v>0</v>
          </cell>
          <cell r="C19">
            <v>0</v>
          </cell>
          <cell r="D19">
            <v>0</v>
          </cell>
          <cell r="E19">
            <v>0</v>
          </cell>
          <cell r="F19">
            <v>0</v>
          </cell>
          <cell r="G19">
            <v>0</v>
          </cell>
          <cell r="H19">
            <v>0</v>
          </cell>
          <cell r="I19">
            <v>0</v>
          </cell>
          <cell r="J19">
            <v>0</v>
          </cell>
          <cell r="K19">
            <v>0</v>
          </cell>
          <cell r="L19">
            <v>0</v>
          </cell>
        </row>
        <row r="20">
          <cell r="B20">
            <v>0</v>
          </cell>
          <cell r="C20">
            <v>0</v>
          </cell>
          <cell r="D20">
            <v>0</v>
          </cell>
          <cell r="E20">
            <v>0</v>
          </cell>
          <cell r="F20">
            <v>0</v>
          </cell>
          <cell r="G20">
            <v>0</v>
          </cell>
          <cell r="H20">
            <v>0</v>
          </cell>
          <cell r="I20">
            <v>0</v>
          </cell>
          <cell r="J20">
            <v>0</v>
          </cell>
          <cell r="K20">
            <v>0</v>
          </cell>
          <cell r="L20">
            <v>0</v>
          </cell>
        </row>
        <row r="21">
          <cell r="B21">
            <v>0</v>
          </cell>
          <cell r="C21">
            <v>0</v>
          </cell>
          <cell r="D21">
            <v>0</v>
          </cell>
          <cell r="E21">
            <v>0</v>
          </cell>
          <cell r="F21">
            <v>0</v>
          </cell>
          <cell r="G21">
            <v>0</v>
          </cell>
          <cell r="H21">
            <v>0</v>
          </cell>
          <cell r="I21">
            <v>0</v>
          </cell>
          <cell r="J21">
            <v>0</v>
          </cell>
          <cell r="K21">
            <v>0</v>
          </cell>
          <cell r="L21">
            <v>0</v>
          </cell>
        </row>
        <row r="22">
          <cell r="B22">
            <v>0</v>
          </cell>
          <cell r="C22">
            <v>0</v>
          </cell>
          <cell r="D22">
            <v>0</v>
          </cell>
          <cell r="E22">
            <v>0</v>
          </cell>
          <cell r="F22">
            <v>0</v>
          </cell>
          <cell r="G22">
            <v>0</v>
          </cell>
          <cell r="H22">
            <v>0</v>
          </cell>
          <cell r="I22">
            <v>0</v>
          </cell>
          <cell r="J22">
            <v>0</v>
          </cell>
          <cell r="K22">
            <v>0</v>
          </cell>
          <cell r="L22">
            <v>0</v>
          </cell>
        </row>
        <row r="23">
          <cell r="B23">
            <v>0</v>
          </cell>
          <cell r="C23">
            <v>0</v>
          </cell>
          <cell r="D23">
            <v>0</v>
          </cell>
          <cell r="E23">
            <v>0</v>
          </cell>
          <cell r="F23">
            <v>0</v>
          </cell>
          <cell r="G23">
            <v>0</v>
          </cell>
          <cell r="H23">
            <v>0</v>
          </cell>
          <cell r="I23">
            <v>0</v>
          </cell>
          <cell r="J23">
            <v>0</v>
          </cell>
          <cell r="K23">
            <v>0</v>
          </cell>
          <cell r="L23">
            <v>0</v>
          </cell>
        </row>
        <row r="24">
          <cell r="B24">
            <v>0</v>
          </cell>
          <cell r="C24">
            <v>0</v>
          </cell>
          <cell r="D24">
            <v>0</v>
          </cell>
          <cell r="E24">
            <v>0</v>
          </cell>
          <cell r="F24">
            <v>0</v>
          </cell>
          <cell r="G24">
            <v>0</v>
          </cell>
          <cell r="H24">
            <v>0</v>
          </cell>
          <cell r="I24">
            <v>0</v>
          </cell>
          <cell r="J24">
            <v>0</v>
          </cell>
          <cell r="K24">
            <v>0</v>
          </cell>
          <cell r="L24">
            <v>0</v>
          </cell>
        </row>
      </sheetData>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Version"/>
      <sheetName val="Bezüge"/>
      <sheetName val="Liesmich"/>
      <sheetName val="Fehlersuche"/>
      <sheetName val="Startzeit"/>
      <sheetName val="Farben"/>
      <sheetName val="Start"/>
      <sheetName val="Iteration"/>
      <sheetName val="Übergreifende Rahmendaten"/>
      <sheetName val="Benutzermatrix"/>
      <sheetName val="Wirkungsgrad"/>
      <sheetName val="Verfügbarkeit"/>
      <sheetName val="Investitionskosten"/>
      <sheetName val="Personalstärke"/>
      <sheetName val="Personalkosten"/>
      <sheetName val="Wartung und Instandhaltung"/>
      <sheetName val="Variable Betriebskosten"/>
      <sheetName val="Variable Betriebskosten - PF"/>
      <sheetName val="Abrisskosten"/>
      <sheetName val="Brennstoffsteuer"/>
      <sheetName val="Brennstoffsteuer - PF"/>
      <sheetName val="Stromsteuer"/>
      <sheetName val="Stromsteuer - PF"/>
      <sheetName val="Einspeisevergütung EEG"/>
      <sheetName val="Einspeisevergütung EEG - PF"/>
      <sheetName val="Einspeisevergütung KWKG"/>
      <sheetName val="Einspeisevergütung KWKG - PF"/>
      <sheetName val="Vermiedene Netznutzung"/>
      <sheetName val="Vermiedene Netznutzung - PF"/>
      <sheetName val="Brennstoffszenario"/>
      <sheetName val="Brennstoffkosten - PF"/>
      <sheetName val="Wärmegutschrift"/>
      <sheetName val="Wärmegutschrift - PF"/>
      <sheetName val="CO2-Preis"/>
      <sheetName val="CO2-Preis Erfüllungsfaktor"/>
      <sheetName val="CO2-Preis ErF-Befreiung"/>
      <sheetName val="Auktionierungsanteil"/>
      <sheetName val="Erfüllungsfaktor"/>
      <sheetName val="Erfüllungsfaktorbefreiung"/>
      <sheetName val="KWK-Bonus Emissionshandel"/>
      <sheetName val="KWK-Bonus ET monetär"/>
      <sheetName val="Übertragungsregelung"/>
      <sheetName val="Übertragung Vorgängerkraftwerk"/>
      <sheetName val="CO2-Kosten (Aukt, Steuer) - PF"/>
      <sheetName val="Fixkostenänderung - PF"/>
      <sheetName val="Erzeugungsbegrenzung - unten"/>
      <sheetName val="Bounds - unten (korrigiert)"/>
      <sheetName val="Bounds - unten (korr, sortiert)"/>
      <sheetName val="Erzeugungsbegrenzung - oben"/>
      <sheetName val="Bounds - oben (korrigiert)"/>
      <sheetName val="Bounds - oben (korr, sortiert)"/>
      <sheetName val="Stromerzeugungsszenario"/>
      <sheetName val="Stromerzeugung"/>
      <sheetName val="Stromkennzahl KW-Bestand"/>
      <sheetName val="Uebersicht_KW_Parks"/>
      <sheetName val="Historischer_Zubau_PF"/>
      <sheetName val="Historischer_Zubau_ PF_1"/>
      <sheetName val="Historischer_Zubau_ PF_2"/>
      <sheetName val="Historischer_Zubau_ PF_3"/>
      <sheetName val="Historischer_Zubau_ PF_4"/>
      <sheetName val="Historischer_Zubau_ PF_5"/>
      <sheetName val="Historischer_Zubau_ PF_6"/>
      <sheetName val="Historischer_Zubau_ PF_7"/>
      <sheetName val="Historischer_Zubau_ PF_8"/>
      <sheetName val="Historischer_Zubau_ PF_9"/>
      <sheetName val="Historischer_Zubau_ PF_10"/>
      <sheetName val="Historischer_Zubau_ PF_11"/>
      <sheetName val="Benutzungsstunden - Startwerte"/>
      <sheetName val="Stromerlöse - Startwerte"/>
      <sheetName val="Grenzkosten - Startwerte"/>
      <sheetName val="Sachverhalte Emissionshandel"/>
      <sheetName val="Benchmarks Strom - Hilfstabelle"/>
      <sheetName val="Benchmarks Strom (Zeitscheibe)"/>
      <sheetName val="Benchmarks Wärme - Hilfstabelle"/>
      <sheetName val="Benchmarks Wärme (Zeitscheibe)"/>
      <sheetName val="Emissionsfaktoren"/>
      <sheetName val="AfA-Tabellen"/>
      <sheetName val="Konstanten"/>
      <sheetName val="Auswahllisten"/>
      <sheetName val="Verortung"/>
      <sheetName val="Historischer_Zubau_Zellbezuege"/>
      <sheetName val="20160919_Benutzereinstellungen"/>
    </sheetNames>
    <sheetDataSet>
      <sheetData sheetId="0"/>
      <sheetData sheetId="1"/>
      <sheetData sheetId="2">
        <row r="3">
          <cell r="B3" t="str">
            <v>D:\EK_PowerFlex\PowerFlex_ELIAS_Iteration\ELIAS_Iteration\20160919_Benutzereinstellungen.xlsm</v>
          </cell>
        </row>
      </sheetData>
      <sheetData sheetId="3"/>
      <sheetData sheetId="4"/>
      <sheetData sheetId="5">
        <row r="1">
          <cell r="A1" t="str">
            <v>Startzeit</v>
          </cell>
        </row>
      </sheetData>
      <sheetData sheetId="6"/>
      <sheetData sheetId="7"/>
      <sheetData sheetId="8"/>
      <sheetData sheetId="9">
        <row r="1">
          <cell r="A1" t="str">
            <v>ACHTUNG: Wenn Änderungen bei der Datenauswahl vorgenommen werden, muss IMMER geprüft werden, ob diese auch in allen Dateien entsprechend aktualisiert worden sind.</v>
          </cell>
        </row>
      </sheetData>
      <sheetData sheetId="10">
        <row r="1">
          <cell r="A1" t="str">
            <v>Für die meisten Szenarien relevante Parameter sind grün unterlegt</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3">
          <cell r="A3" t="str">
            <v>2005-2007 wie real, 2008 wie Forward (2007Q4), danach gemäß Kohle-Gas-Spread (Referenz-Szenario - WEO (2007))</v>
          </cell>
        </row>
      </sheetData>
      <sheetData sheetId="35"/>
      <sheetData sheetId="36"/>
      <sheetData sheetId="37"/>
      <sheetData sheetId="38"/>
      <sheetData sheetId="39"/>
      <sheetData sheetId="40">
        <row r="3">
          <cell r="A3" t="str">
            <v>Konstanter KWK-Bonus</v>
          </cell>
        </row>
      </sheetData>
      <sheetData sheetId="41"/>
      <sheetData sheetId="42"/>
      <sheetData sheetId="43"/>
      <sheetData sheetId="44"/>
      <sheetData sheetId="45"/>
      <sheetData sheetId="46"/>
      <sheetData sheetId="47"/>
      <sheetData sheetId="48"/>
      <sheetData sheetId="49"/>
      <sheetData sheetId="50"/>
      <sheetData sheetId="51"/>
      <sheetData sheetId="52">
        <row r="3">
          <cell r="A3" t="str">
            <v>Prognos Energiereport IV (2005) (2000 - 2030, danach konstant)</v>
          </cell>
        </row>
      </sheetData>
      <sheetData sheetId="53"/>
      <sheetData sheetId="54"/>
      <sheetData sheetId="55">
        <row r="2">
          <cell r="B2" t="str">
            <v>Deutschland - Basisjahr 2008</v>
          </cell>
        </row>
      </sheetData>
      <sheetData sheetId="56">
        <row r="1">
          <cell r="A1">
            <v>9</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3">
          <cell r="B3" t="str">
            <v>CO2-Steuer</v>
          </cell>
        </row>
        <row r="5">
          <cell r="B5" t="str">
            <v>Emissionshandel - Bedarfsorientierte Zuteilung - BEI BEDARF NEU ZU IMPLEMENTIEREN</v>
          </cell>
        </row>
        <row r="6">
          <cell r="B6" t="str">
            <v>Emissionshandel - Zuteilung nach Benchmarks - BEI BEDARF NEU ZU IMPLEMENTIEREN</v>
          </cell>
        </row>
      </sheetData>
      <sheetData sheetId="72"/>
      <sheetData sheetId="73"/>
      <sheetData sheetId="74"/>
      <sheetData sheetId="75"/>
      <sheetData sheetId="76"/>
      <sheetData sheetId="77"/>
      <sheetData sheetId="78">
        <row r="1">
          <cell r="A1" t="str">
            <v>Konstante</v>
          </cell>
        </row>
      </sheetData>
      <sheetData sheetId="79">
        <row r="2">
          <cell r="A2" t="str">
            <v>Ja</v>
          </cell>
        </row>
      </sheetData>
      <sheetData sheetId="80">
        <row r="1">
          <cell r="A1" t="str">
            <v>Titel in Benutzermatrix</v>
          </cell>
        </row>
      </sheetData>
      <sheetData sheetId="81"/>
      <sheetData sheetId="8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Inhaltsverzeichnis"/>
      <sheetName val="Bezüge"/>
      <sheetName val="V-Information"/>
      <sheetName val="V-Abgleich Vorgabe - Ergebnis"/>
      <sheetName val="Ergebnisblatt"/>
      <sheetName val="Ergebnisblatt_PB"/>
      <sheetName val="Übergabe_PEV"/>
      <sheetName val="Überblick"/>
      <sheetName val="Überblick kondensiert"/>
      <sheetName val="KWK-Auswertung"/>
      <sheetName val="D - KWK-Stromerzeugung"/>
      <sheetName val="Einlastbarkeit-Auswertung"/>
      <sheetName val="D - Einlastbarkeit"/>
      <sheetName val="D - KWK-einlastbare Leistung"/>
      <sheetName val="Daten"/>
      <sheetName val="Ergebnisse - Überblick"/>
      <sheetName val="Übergabeblatt P (Zubau)"/>
      <sheetName val="Detail - P (Zubau)"/>
      <sheetName val="Übergabeblatt P"/>
      <sheetName val="Detail - P"/>
      <sheetName val="Detail - PEV (Zubau)"/>
      <sheetName val="Übergabeblatt Detail - PEV"/>
      <sheetName val="Übergabeblatt W (relativ)"/>
      <sheetName val="Detail - W (Zubau)"/>
      <sheetName val="Übergabeblatt Detail - W"/>
      <sheetName val="Detail - Q (Zubau)"/>
      <sheetName val="Übergabeblatt Detail - Q"/>
      <sheetName val="Detail - CO2 (Zubau)"/>
      <sheetName val="Übergabeblatt Detail - CO2"/>
      <sheetName val="Detail - CO2"/>
      <sheetName val="Technologiekat.+Sortierung"/>
      <sheetName val="V-Technologiekategorisierung"/>
      <sheetName val="P - Kat (korr,sort,GW,ohne KR)"/>
      <sheetName val="P - Kat (korr, sort) (ohne KR)"/>
      <sheetName val="P - Kat (korrigiert) (ohne KR)"/>
      <sheetName val="P - korrigiert (ohne KR)"/>
      <sheetName val="V-P (ohne KR) (Modell)"/>
      <sheetName val="P - Kategor (korr,sortiert) GW"/>
      <sheetName val="P - Kategorien (korr, sortiert)"/>
      <sheetName val="P - Kategorien (korrigiert) "/>
      <sheetName val="P - korrigiert"/>
      <sheetName val="V-P (Modell)"/>
      <sheetName val="CO2 - Kat (korr,sortiert) Mt"/>
      <sheetName val="CO2 -Kategorien (korr,sortiert)"/>
      <sheetName val="CO2 - Kategorien (korrigiert)"/>
      <sheetName val="CO2 - korrigiert"/>
      <sheetName val="V-CO2 (Modell)"/>
      <sheetName val="PEV - Kateg (korr,sortiert)"/>
      <sheetName val="PEV - Kategorien (korrigiert)"/>
      <sheetName val="PEV - korrigiert"/>
      <sheetName val="V-PEV (Modell)"/>
      <sheetName val="Q - Kategorien (korr, sortiert)"/>
      <sheetName val="Q -  Kategorien (korrigiert)"/>
      <sheetName val="Q - korrigiert"/>
      <sheetName val="V-Q (Modell)"/>
      <sheetName val="W-KWK - Kategorien (korr, sort)"/>
      <sheetName val="W-KWK-Kategorien (korrigiert)"/>
      <sheetName val="W-KWK - korrigiert"/>
      <sheetName val="V-W-KWK (Modell)"/>
      <sheetName val="Philosphie Korrekturbedarf"/>
      <sheetName val="Vgl. W Modell-Korrektur II "/>
      <sheetName val="W -  Kategorien (korr, sort)"/>
      <sheetName val="W - Kategorien (korrigiert)"/>
      <sheetName val="W - korrigiert (II)"/>
      <sheetName val="W - Korrekturbedarf (II)"/>
      <sheetName val="Stromanteil (I) ohne begr. Tech"/>
      <sheetName val="Begrenzte Technologien"/>
      <sheetName val="V-W Gesamt (I)"/>
      <sheetName val="W - korrigiert (I)"/>
      <sheetName val="Korrekturbedarf Technologien"/>
      <sheetName val="Vgl. Realität-Bounds (oben)"/>
      <sheetName val="Vgl. Realität-Bounds (unten)"/>
      <sheetName val="V-W (Modell)"/>
      <sheetName val="Stromkosten - Übergabeblatt"/>
      <sheetName val="V-Stromkosten"/>
      <sheetName val="t - gesamt"/>
      <sheetName val="t - Kategorien (sortiert)"/>
      <sheetName val="t - Kategorien"/>
      <sheetName val="P - Zubau - Kategorien-sortiert"/>
      <sheetName val="P - Zubau - Kategorien"/>
      <sheetName val="V-P - Zubau (Modell)"/>
      <sheetName val="V-Übergreifende Rahmendaten"/>
      <sheetName val="V-Benutzermatrix"/>
      <sheetName val="V-Bounds (unten)"/>
      <sheetName val="V-Bounds (oben)"/>
      <sheetName val="V-Historischer_Zubau_PF"/>
      <sheetName val="V-Zubauentscheidung"/>
      <sheetName val="V-Benutzungsstunden"/>
      <sheetName val="V-Stromerlöse"/>
      <sheetName val="V-Grenzkosten"/>
      <sheetName val="V-Kostenbilanz"/>
      <sheetName val="V-Wirtschaftlichkeit"/>
      <sheetName val="V-Betriebsstatus"/>
      <sheetName val="Abkürzungen"/>
    </sheetNames>
    <sheetDataSet>
      <sheetData sheetId="0"/>
      <sheetData sheetId="1"/>
      <sheetData sheetId="2"/>
      <sheetData sheetId="3"/>
      <sheetData sheetId="4"/>
      <sheetData sheetId="5">
        <row r="1">
          <cell r="C1" t="str">
            <v>Deutsch</v>
          </cell>
        </row>
        <row r="33">
          <cell r="D33" t="str">
            <v>Deutsch</v>
          </cell>
          <cell r="E33" t="str">
            <v>English</v>
          </cell>
          <cell r="F33" t="str">
            <v>Andere Sprache</v>
          </cell>
        </row>
        <row r="89">
          <cell r="W89">
            <v>56</v>
          </cell>
          <cell r="X89">
            <v>0.9</v>
          </cell>
        </row>
        <row r="91">
          <cell r="W91">
            <v>9.9999999999999995E-7</v>
          </cell>
          <cell r="X91">
            <v>3.6</v>
          </cell>
          <cell r="Y91">
            <v>1000</v>
          </cell>
        </row>
      </sheetData>
      <sheetData sheetId="6"/>
      <sheetData sheetId="7"/>
      <sheetData sheetId="8"/>
      <sheetData sheetId="9"/>
      <sheetData sheetId="10"/>
      <sheetData sheetId="11" refreshError="1"/>
      <sheetData sheetId="12"/>
      <sheetData sheetId="13" refreshError="1"/>
      <sheetData sheetId="14" refreshError="1"/>
      <sheetData sheetId="15">
        <row r="4">
          <cell r="C4" t="str">
            <v>Link</v>
          </cell>
          <cell r="D4" t="str">
            <v/>
          </cell>
          <cell r="E4" t="str">
            <v/>
          </cell>
          <cell r="F4" t="str">
            <v/>
          </cell>
          <cell r="G4" t="str">
            <v/>
          </cell>
          <cell r="H4">
            <v>2015</v>
          </cell>
          <cell r="I4">
            <v>2020</v>
          </cell>
          <cell r="J4">
            <v>2025</v>
          </cell>
          <cell r="K4">
            <v>2030</v>
          </cell>
          <cell r="L4">
            <v>2035</v>
          </cell>
          <cell r="M4">
            <v>2040</v>
          </cell>
          <cell r="N4">
            <v>2045</v>
          </cell>
          <cell r="O4">
            <v>2050</v>
          </cell>
          <cell r="P4" t="str">
            <v/>
          </cell>
          <cell r="Q4" t="str">
            <v/>
          </cell>
          <cell r="R4" t="str">
            <v/>
          </cell>
          <cell r="S4" t="str">
            <v/>
          </cell>
          <cell r="T4">
            <v>2015</v>
          </cell>
          <cell r="U4">
            <v>2020</v>
          </cell>
          <cell r="V4">
            <v>2025</v>
          </cell>
          <cell r="W4">
            <v>2030</v>
          </cell>
          <cell r="X4">
            <v>2035</v>
          </cell>
          <cell r="Y4">
            <v>2040</v>
          </cell>
          <cell r="Z4">
            <v>2045</v>
          </cell>
          <cell r="AA4">
            <v>2050</v>
          </cell>
          <cell r="AB4" t="str">
            <v/>
          </cell>
          <cell r="AC4" t="str">
            <v/>
          </cell>
          <cell r="AD4" t="str">
            <v/>
          </cell>
          <cell r="AE4" t="str">
            <v/>
          </cell>
          <cell r="AF4">
            <v>2015</v>
          </cell>
          <cell r="AG4">
            <v>2020</v>
          </cell>
          <cell r="AH4">
            <v>2025</v>
          </cell>
          <cell r="AI4">
            <v>2030</v>
          </cell>
          <cell r="AJ4">
            <v>2035</v>
          </cell>
          <cell r="AK4">
            <v>2040</v>
          </cell>
          <cell r="AL4">
            <v>2045</v>
          </cell>
          <cell r="AM4">
            <v>2050</v>
          </cell>
          <cell r="AN4" t="str">
            <v/>
          </cell>
          <cell r="AO4" t="str">
            <v/>
          </cell>
          <cell r="AP4" t="str">
            <v/>
          </cell>
          <cell r="AQ4" t="str">
            <v/>
          </cell>
          <cell r="AR4">
            <v>2015</v>
          </cell>
          <cell r="AS4">
            <v>2020</v>
          </cell>
          <cell r="AT4">
            <v>2025</v>
          </cell>
          <cell r="AU4">
            <v>2030</v>
          </cell>
          <cell r="AV4">
            <v>2035</v>
          </cell>
          <cell r="AW4">
            <v>2040</v>
          </cell>
          <cell r="AX4">
            <v>2045</v>
          </cell>
          <cell r="AY4">
            <v>2050</v>
          </cell>
          <cell r="AZ4" t="str">
            <v/>
          </cell>
          <cell r="BA4" t="str">
            <v/>
          </cell>
          <cell r="BB4" t="str">
            <v/>
          </cell>
          <cell r="BC4" t="str">
            <v/>
          </cell>
          <cell r="BD4">
            <v>2015</v>
          </cell>
          <cell r="BE4">
            <v>2020</v>
          </cell>
          <cell r="BF4">
            <v>2025</v>
          </cell>
          <cell r="BG4">
            <v>2030</v>
          </cell>
          <cell r="BH4">
            <v>2035</v>
          </cell>
          <cell r="BI4">
            <v>2040</v>
          </cell>
          <cell r="BJ4">
            <v>2045</v>
          </cell>
          <cell r="BK4">
            <v>2050</v>
          </cell>
          <cell r="BL4" t="str">
            <v/>
          </cell>
          <cell r="BM4" t="str">
            <v/>
          </cell>
          <cell r="BN4" t="str">
            <v/>
          </cell>
          <cell r="BO4" t="str">
            <v/>
          </cell>
          <cell r="BP4">
            <v>2015</v>
          </cell>
          <cell r="BQ4">
            <v>2020</v>
          </cell>
          <cell r="BR4">
            <v>2025</v>
          </cell>
          <cell r="BS4">
            <v>2030</v>
          </cell>
          <cell r="BT4">
            <v>2035</v>
          </cell>
          <cell r="BU4">
            <v>2040</v>
          </cell>
          <cell r="BV4">
            <v>2045</v>
          </cell>
          <cell r="BW4">
            <v>2050</v>
          </cell>
          <cell r="BX4" t="str">
            <v/>
          </cell>
          <cell r="BY4" t="str">
            <v/>
          </cell>
          <cell r="BZ4" t="str">
            <v/>
          </cell>
          <cell r="CA4" t="str">
            <v/>
          </cell>
          <cell r="CB4">
            <v>2015</v>
          </cell>
          <cell r="CC4">
            <v>2020</v>
          </cell>
          <cell r="CD4">
            <v>2025</v>
          </cell>
          <cell r="CE4">
            <v>2030</v>
          </cell>
          <cell r="CF4">
            <v>2035</v>
          </cell>
          <cell r="CG4">
            <v>2040</v>
          </cell>
          <cell r="CH4">
            <v>2045</v>
          </cell>
          <cell r="CI4">
            <v>2050</v>
          </cell>
          <cell r="CJ4" t="str">
            <v/>
          </cell>
          <cell r="CK4" t="str">
            <v/>
          </cell>
          <cell r="CL4" t="str">
            <v/>
          </cell>
          <cell r="CM4" t="str">
            <v/>
          </cell>
          <cell r="CN4">
            <v>2015</v>
          </cell>
          <cell r="CO4">
            <v>2020</v>
          </cell>
          <cell r="CP4">
            <v>2025</v>
          </cell>
          <cell r="CQ4">
            <v>2030</v>
          </cell>
          <cell r="CR4">
            <v>2035</v>
          </cell>
          <cell r="CS4">
            <v>2040</v>
          </cell>
          <cell r="CT4">
            <v>2045</v>
          </cell>
          <cell r="CU4">
            <v>2050</v>
          </cell>
        </row>
        <row r="5">
          <cell r="C5">
            <v>0</v>
          </cell>
          <cell r="D5" t="str">
            <v>Nettostromerzeugung (TWh)</v>
          </cell>
          <cell r="E5">
            <v>0</v>
          </cell>
          <cell r="F5">
            <v>0</v>
          </cell>
          <cell r="G5">
            <v>0</v>
          </cell>
          <cell r="H5">
            <v>0</v>
          </cell>
          <cell r="I5">
            <v>0</v>
          </cell>
          <cell r="J5">
            <v>0</v>
          </cell>
          <cell r="K5">
            <v>0</v>
          </cell>
          <cell r="L5">
            <v>0</v>
          </cell>
          <cell r="M5">
            <v>0</v>
          </cell>
          <cell r="N5">
            <v>0</v>
          </cell>
          <cell r="O5">
            <v>0</v>
          </cell>
          <cell r="P5" t="str">
            <v>CO2-Emissionen (Mio. t CO2)</v>
          </cell>
          <cell r="Q5">
            <v>0</v>
          </cell>
          <cell r="R5">
            <v>0</v>
          </cell>
          <cell r="S5">
            <v>0</v>
          </cell>
          <cell r="T5">
            <v>0</v>
          </cell>
          <cell r="U5">
            <v>0</v>
          </cell>
          <cell r="V5">
            <v>0</v>
          </cell>
          <cell r="W5">
            <v>0</v>
          </cell>
          <cell r="X5">
            <v>0</v>
          </cell>
          <cell r="Y5">
            <v>0</v>
          </cell>
          <cell r="Z5">
            <v>0</v>
          </cell>
          <cell r="AA5">
            <v>0</v>
          </cell>
          <cell r="AB5" t="str">
            <v>Installierte Leistung (GW) - mit Kraftwerken in Kaltreserve</v>
          </cell>
          <cell r="AC5">
            <v>0</v>
          </cell>
          <cell r="AD5">
            <v>0</v>
          </cell>
          <cell r="AE5">
            <v>0</v>
          </cell>
          <cell r="AF5">
            <v>0</v>
          </cell>
          <cell r="AG5">
            <v>0</v>
          </cell>
          <cell r="AH5">
            <v>0</v>
          </cell>
          <cell r="AI5">
            <v>0</v>
          </cell>
          <cell r="AJ5">
            <v>0</v>
          </cell>
          <cell r="AK5">
            <v>0</v>
          </cell>
          <cell r="AL5">
            <v>0</v>
          </cell>
          <cell r="AM5">
            <v>0</v>
          </cell>
          <cell r="AN5" t="str">
            <v>Nettowärmeerzeugung (PJ)</v>
          </cell>
          <cell r="AO5">
            <v>0</v>
          </cell>
          <cell r="AP5">
            <v>0</v>
          </cell>
          <cell r="AQ5">
            <v>0</v>
          </cell>
          <cell r="AR5">
            <v>0</v>
          </cell>
          <cell r="AS5">
            <v>0</v>
          </cell>
          <cell r="AT5">
            <v>0</v>
          </cell>
          <cell r="AU5">
            <v>0</v>
          </cell>
          <cell r="AV5">
            <v>0</v>
          </cell>
          <cell r="AW5">
            <v>0</v>
          </cell>
          <cell r="AX5">
            <v>0</v>
          </cell>
          <cell r="AY5">
            <v>0</v>
          </cell>
          <cell r="AZ5" t="str">
            <v>Primärenergieverbrauch (PJ)</v>
          </cell>
          <cell r="BA5">
            <v>0</v>
          </cell>
          <cell r="BB5">
            <v>0</v>
          </cell>
          <cell r="BC5">
            <v>0</v>
          </cell>
          <cell r="BD5">
            <v>0</v>
          </cell>
          <cell r="BE5">
            <v>0</v>
          </cell>
          <cell r="BF5">
            <v>0</v>
          </cell>
          <cell r="BG5">
            <v>0</v>
          </cell>
          <cell r="BH5">
            <v>0</v>
          </cell>
          <cell r="BI5">
            <v>0</v>
          </cell>
          <cell r="BJ5">
            <v>0</v>
          </cell>
          <cell r="BK5">
            <v>0</v>
          </cell>
          <cell r="BL5" t="str">
            <v>KWK-Stromerzeugung (TWh)</v>
          </cell>
          <cell r="BM5">
            <v>0</v>
          </cell>
          <cell r="BN5">
            <v>0</v>
          </cell>
          <cell r="BO5">
            <v>0</v>
          </cell>
          <cell r="BP5">
            <v>0</v>
          </cell>
          <cell r="BQ5">
            <v>0</v>
          </cell>
          <cell r="BR5">
            <v>0</v>
          </cell>
          <cell r="BS5">
            <v>0</v>
          </cell>
          <cell r="BT5">
            <v>0</v>
          </cell>
          <cell r="BU5">
            <v>0</v>
          </cell>
          <cell r="BV5">
            <v>0</v>
          </cell>
          <cell r="BW5">
            <v>0</v>
          </cell>
          <cell r="BX5" t="str">
            <v>Installierte Leistung (GW) - ohne Kraftwerke in Kaltreserve</v>
          </cell>
          <cell r="BY5">
            <v>0</v>
          </cell>
          <cell r="BZ5">
            <v>0</v>
          </cell>
          <cell r="CA5">
            <v>0</v>
          </cell>
          <cell r="CB5">
            <v>0</v>
          </cell>
          <cell r="CC5">
            <v>0</v>
          </cell>
          <cell r="CD5">
            <v>0</v>
          </cell>
          <cell r="CE5">
            <v>0</v>
          </cell>
          <cell r="CF5">
            <v>0</v>
          </cell>
          <cell r="CG5">
            <v>0</v>
          </cell>
          <cell r="CH5">
            <v>0</v>
          </cell>
          <cell r="CI5">
            <v>0</v>
          </cell>
          <cell r="CJ5" t="str">
            <v>Installierte Leistung (GW) - Kraftwerke in Kaltreserve</v>
          </cell>
          <cell r="CK5">
            <v>0</v>
          </cell>
          <cell r="CL5">
            <v>0</v>
          </cell>
          <cell r="CM5">
            <v>0</v>
          </cell>
          <cell r="CN5">
            <v>0</v>
          </cell>
          <cell r="CO5">
            <v>0</v>
          </cell>
          <cell r="CP5">
            <v>0</v>
          </cell>
          <cell r="CQ5">
            <v>0</v>
          </cell>
          <cell r="CR5">
            <v>0</v>
          </cell>
          <cell r="CS5">
            <v>0</v>
          </cell>
          <cell r="CT5">
            <v>0</v>
          </cell>
          <cell r="CU5">
            <v>0</v>
          </cell>
        </row>
        <row r="6">
          <cell r="B6" t="str">
            <v>Kernenergie</v>
          </cell>
          <cell r="C6" t="str">
            <v>Kernenergie</v>
          </cell>
          <cell r="D6" t="str">
            <v/>
          </cell>
          <cell r="E6" t="str">
            <v/>
          </cell>
          <cell r="F6" t="str">
            <v/>
          </cell>
          <cell r="G6" t="str">
            <v/>
          </cell>
          <cell r="H6">
            <v>11.022748025538432</v>
          </cell>
          <cell r="I6">
            <v>36.517038264065029</v>
          </cell>
          <cell r="J6">
            <v>0</v>
          </cell>
          <cell r="K6">
            <v>0</v>
          </cell>
          <cell r="L6">
            <v>0</v>
          </cell>
          <cell r="M6">
            <v>0</v>
          </cell>
          <cell r="N6">
            <v>0</v>
          </cell>
          <cell r="O6">
            <v>0</v>
          </cell>
          <cell r="P6" t="str">
            <v/>
          </cell>
          <cell r="Q6" t="str">
            <v/>
          </cell>
          <cell r="R6" t="str">
            <v/>
          </cell>
          <cell r="S6" t="str">
            <v/>
          </cell>
          <cell r="T6" t="e">
            <v>#VALUE!</v>
          </cell>
          <cell r="U6" t="e">
            <v>#VALUE!</v>
          </cell>
          <cell r="V6" t="e">
            <v>#VALUE!</v>
          </cell>
          <cell r="W6" t="e">
            <v>#VALUE!</v>
          </cell>
          <cell r="X6" t="e">
            <v>#VALUE!</v>
          </cell>
          <cell r="Y6" t="e">
            <v>#VALUE!</v>
          </cell>
          <cell r="Z6" t="e">
            <v>#VALUE!</v>
          </cell>
          <cell r="AA6" t="e">
            <v>#VALUE!</v>
          </cell>
          <cell r="AB6" t="str">
            <v/>
          </cell>
          <cell r="AC6" t="str">
            <v/>
          </cell>
          <cell r="AD6" t="str">
            <v/>
          </cell>
          <cell r="AE6" t="str">
            <v/>
          </cell>
          <cell r="AF6" t="e">
            <v>#VALUE!</v>
          </cell>
          <cell r="AG6" t="e">
            <v>#VALUE!</v>
          </cell>
          <cell r="AH6" t="e">
            <v>#VALUE!</v>
          </cell>
          <cell r="AI6" t="e">
            <v>#VALUE!</v>
          </cell>
          <cell r="AJ6" t="e">
            <v>#VALUE!</v>
          </cell>
          <cell r="AK6" t="e">
            <v>#VALUE!</v>
          </cell>
          <cell r="AL6" t="e">
            <v>#VALUE!</v>
          </cell>
          <cell r="AM6" t="e">
            <v>#VALUE!</v>
          </cell>
          <cell r="AN6" t="str">
            <v/>
          </cell>
          <cell r="AO6" t="str">
            <v/>
          </cell>
          <cell r="AP6" t="str">
            <v/>
          </cell>
          <cell r="AQ6" t="str">
            <v/>
          </cell>
          <cell r="AR6" t="e">
            <v>#VALUE!</v>
          </cell>
          <cell r="AS6" t="e">
            <v>#VALUE!</v>
          </cell>
          <cell r="AT6" t="e">
            <v>#VALUE!</v>
          </cell>
          <cell r="AU6" t="e">
            <v>#VALUE!</v>
          </cell>
          <cell r="AV6" t="e">
            <v>#VALUE!</v>
          </cell>
          <cell r="AW6" t="e">
            <v>#VALUE!</v>
          </cell>
          <cell r="AX6" t="e">
            <v>#VALUE!</v>
          </cell>
          <cell r="AY6" t="e">
            <v>#VALUE!</v>
          </cell>
          <cell r="AZ6" t="str">
            <v/>
          </cell>
          <cell r="BA6" t="str">
            <v/>
          </cell>
          <cell r="BB6" t="str">
            <v/>
          </cell>
          <cell r="BC6" t="str">
            <v/>
          </cell>
          <cell r="BD6" t="e">
            <v>#VALUE!</v>
          </cell>
          <cell r="BE6" t="e">
            <v>#VALUE!</v>
          </cell>
          <cell r="BF6" t="e">
            <v>#VALUE!</v>
          </cell>
          <cell r="BG6" t="e">
            <v>#VALUE!</v>
          </cell>
          <cell r="BH6" t="e">
            <v>#VALUE!</v>
          </cell>
          <cell r="BI6" t="e">
            <v>#VALUE!</v>
          </cell>
          <cell r="BJ6" t="e">
            <v>#VALUE!</v>
          </cell>
          <cell r="BK6" t="e">
            <v>#VALUE!</v>
          </cell>
          <cell r="BL6" t="str">
            <v/>
          </cell>
          <cell r="BM6" t="str">
            <v/>
          </cell>
          <cell r="BN6" t="str">
            <v/>
          </cell>
          <cell r="BO6" t="str">
            <v/>
          </cell>
          <cell r="BP6" t="e">
            <v>#VALUE!</v>
          </cell>
          <cell r="BQ6" t="e">
            <v>#VALUE!</v>
          </cell>
          <cell r="BR6" t="e">
            <v>#VALUE!</v>
          </cell>
          <cell r="BS6" t="e">
            <v>#VALUE!</v>
          </cell>
          <cell r="BT6" t="e">
            <v>#VALUE!</v>
          </cell>
          <cell r="BU6" t="e">
            <v>#VALUE!</v>
          </cell>
          <cell r="BV6" t="e">
            <v>#VALUE!</v>
          </cell>
          <cell r="BW6" t="e">
            <v>#VALUE!</v>
          </cell>
          <cell r="BX6" t="str">
            <v/>
          </cell>
          <cell r="BY6" t="str">
            <v/>
          </cell>
          <cell r="BZ6" t="str">
            <v/>
          </cell>
          <cell r="CA6" t="str">
            <v/>
          </cell>
          <cell r="CB6" t="e">
            <v>#VALUE!</v>
          </cell>
          <cell r="CC6" t="e">
            <v>#VALUE!</v>
          </cell>
          <cell r="CD6" t="e">
            <v>#VALUE!</v>
          </cell>
          <cell r="CE6" t="e">
            <v>#VALUE!</v>
          </cell>
          <cell r="CF6" t="e">
            <v>#VALUE!</v>
          </cell>
          <cell r="CG6" t="e">
            <v>#VALUE!</v>
          </cell>
          <cell r="CH6" t="e">
            <v>#VALUE!</v>
          </cell>
          <cell r="CI6" t="e">
            <v>#VALUE!</v>
          </cell>
          <cell r="CJ6" t="str">
            <v/>
          </cell>
          <cell r="CK6" t="str">
            <v/>
          </cell>
          <cell r="CL6" t="str">
            <v/>
          </cell>
          <cell r="CM6" t="str">
            <v/>
          </cell>
          <cell r="CN6" t="e">
            <v>#VALUE!</v>
          </cell>
          <cell r="CO6" t="e">
            <v>#VALUE!</v>
          </cell>
          <cell r="CP6" t="e">
            <v>#VALUE!</v>
          </cell>
          <cell r="CQ6" t="e">
            <v>#VALUE!</v>
          </cell>
          <cell r="CR6" t="e">
            <v>#VALUE!</v>
          </cell>
          <cell r="CS6" t="e">
            <v>#VALUE!</v>
          </cell>
          <cell r="CT6" t="e">
            <v>#VALUE!</v>
          </cell>
          <cell r="CU6" t="e">
            <v>#VALUE!</v>
          </cell>
        </row>
        <row r="7">
          <cell r="B7" t="str">
            <v>Braunkohle - alte Kondensation</v>
          </cell>
          <cell r="C7" t="str">
            <v>Braunkohle - alte Kondensation</v>
          </cell>
          <cell r="D7" t="str">
            <v/>
          </cell>
          <cell r="E7" t="str">
            <v/>
          </cell>
          <cell r="F7" t="str">
            <v/>
          </cell>
          <cell r="G7" t="str">
            <v/>
          </cell>
          <cell r="H7">
            <v>58.976129848555516</v>
          </cell>
          <cell r="I7">
            <v>72.213377380606232</v>
          </cell>
          <cell r="J7">
            <v>93.25136037992462</v>
          </cell>
          <cell r="K7">
            <v>124.10330542450089</v>
          </cell>
          <cell r="L7">
            <v>17.208006999890394</v>
          </cell>
          <cell r="M7">
            <v>1.2378498521256889</v>
          </cell>
          <cell r="N7">
            <v>-0.79308222658001259</v>
          </cell>
          <cell r="O7">
            <v>1.872615991366545</v>
          </cell>
          <cell r="P7" t="str">
            <v/>
          </cell>
          <cell r="Q7" t="str">
            <v/>
          </cell>
          <cell r="R7" t="str">
            <v/>
          </cell>
          <cell r="S7" t="str">
            <v/>
          </cell>
          <cell r="T7" t="e">
            <v>#VALUE!</v>
          </cell>
          <cell r="U7" t="e">
            <v>#VALUE!</v>
          </cell>
          <cell r="V7" t="e">
            <v>#VALUE!</v>
          </cell>
          <cell r="W7" t="e">
            <v>#VALUE!</v>
          </cell>
          <cell r="X7" t="e">
            <v>#VALUE!</v>
          </cell>
          <cell r="Y7" t="e">
            <v>#VALUE!</v>
          </cell>
          <cell r="Z7" t="e">
            <v>#VALUE!</v>
          </cell>
          <cell r="AA7" t="e">
            <v>#VALUE!</v>
          </cell>
          <cell r="AB7" t="str">
            <v/>
          </cell>
          <cell r="AC7" t="str">
            <v/>
          </cell>
          <cell r="AD7" t="str">
            <v/>
          </cell>
          <cell r="AE7" t="str">
            <v/>
          </cell>
          <cell r="AF7" t="e">
            <v>#VALUE!</v>
          </cell>
          <cell r="AG7" t="e">
            <v>#VALUE!</v>
          </cell>
          <cell r="AH7" t="e">
            <v>#VALUE!</v>
          </cell>
          <cell r="AI7" t="e">
            <v>#VALUE!</v>
          </cell>
          <cell r="AJ7" t="e">
            <v>#VALUE!</v>
          </cell>
          <cell r="AK7" t="e">
            <v>#VALUE!</v>
          </cell>
          <cell r="AL7" t="e">
            <v>#VALUE!</v>
          </cell>
          <cell r="AM7" t="e">
            <v>#VALUE!</v>
          </cell>
          <cell r="AN7" t="str">
            <v/>
          </cell>
          <cell r="AO7" t="str">
            <v/>
          </cell>
          <cell r="AP7" t="str">
            <v/>
          </cell>
          <cell r="AQ7" t="str">
            <v/>
          </cell>
          <cell r="AR7" t="e">
            <v>#VALUE!</v>
          </cell>
          <cell r="AS7" t="e">
            <v>#VALUE!</v>
          </cell>
          <cell r="AT7" t="e">
            <v>#VALUE!</v>
          </cell>
          <cell r="AU7" t="e">
            <v>#VALUE!</v>
          </cell>
          <cell r="AV7" t="e">
            <v>#VALUE!</v>
          </cell>
          <cell r="AW7" t="e">
            <v>#VALUE!</v>
          </cell>
          <cell r="AX7" t="e">
            <v>#VALUE!</v>
          </cell>
          <cell r="AY7" t="e">
            <v>#VALUE!</v>
          </cell>
          <cell r="AZ7" t="str">
            <v/>
          </cell>
          <cell r="BA7" t="str">
            <v/>
          </cell>
          <cell r="BB7" t="str">
            <v/>
          </cell>
          <cell r="BC7" t="str">
            <v/>
          </cell>
          <cell r="BD7" t="e">
            <v>#VALUE!</v>
          </cell>
          <cell r="BE7" t="e">
            <v>#VALUE!</v>
          </cell>
          <cell r="BF7" t="e">
            <v>#VALUE!</v>
          </cell>
          <cell r="BG7" t="e">
            <v>#VALUE!</v>
          </cell>
          <cell r="BH7" t="e">
            <v>#VALUE!</v>
          </cell>
          <cell r="BI7" t="e">
            <v>#VALUE!</v>
          </cell>
          <cell r="BJ7" t="e">
            <v>#VALUE!</v>
          </cell>
          <cell r="BK7" t="e">
            <v>#VALUE!</v>
          </cell>
          <cell r="BL7" t="str">
            <v/>
          </cell>
          <cell r="BM7" t="str">
            <v/>
          </cell>
          <cell r="BN7" t="str">
            <v/>
          </cell>
          <cell r="BO7" t="str">
            <v/>
          </cell>
          <cell r="BP7" t="e">
            <v>#VALUE!</v>
          </cell>
          <cell r="BQ7" t="e">
            <v>#VALUE!</v>
          </cell>
          <cell r="BR7" t="e">
            <v>#VALUE!</v>
          </cell>
          <cell r="BS7" t="e">
            <v>#VALUE!</v>
          </cell>
          <cell r="BT7" t="e">
            <v>#VALUE!</v>
          </cell>
          <cell r="BU7" t="e">
            <v>#VALUE!</v>
          </cell>
          <cell r="BV7" t="e">
            <v>#VALUE!</v>
          </cell>
          <cell r="BW7" t="e">
            <v>#VALUE!</v>
          </cell>
          <cell r="BX7" t="str">
            <v/>
          </cell>
          <cell r="BY7" t="str">
            <v/>
          </cell>
          <cell r="BZ7" t="str">
            <v/>
          </cell>
          <cell r="CA7" t="str">
            <v/>
          </cell>
          <cell r="CB7" t="e">
            <v>#VALUE!</v>
          </cell>
          <cell r="CC7" t="e">
            <v>#VALUE!</v>
          </cell>
          <cell r="CD7" t="e">
            <v>#VALUE!</v>
          </cell>
          <cell r="CE7" t="e">
            <v>#VALUE!</v>
          </cell>
          <cell r="CF7" t="e">
            <v>#VALUE!</v>
          </cell>
          <cell r="CG7" t="e">
            <v>#VALUE!</v>
          </cell>
          <cell r="CH7" t="e">
            <v>#VALUE!</v>
          </cell>
          <cell r="CI7" t="e">
            <v>#VALUE!</v>
          </cell>
          <cell r="CJ7" t="str">
            <v/>
          </cell>
          <cell r="CK7" t="str">
            <v/>
          </cell>
          <cell r="CL7" t="str">
            <v/>
          </cell>
          <cell r="CM7" t="str">
            <v/>
          </cell>
          <cell r="CN7" t="e">
            <v>#VALUE!</v>
          </cell>
          <cell r="CO7" t="e">
            <v>#VALUE!</v>
          </cell>
          <cell r="CP7" t="e">
            <v>#VALUE!</v>
          </cell>
          <cell r="CQ7" t="e">
            <v>#VALUE!</v>
          </cell>
          <cell r="CR7" t="e">
            <v>#VALUE!</v>
          </cell>
          <cell r="CS7" t="e">
            <v>#VALUE!</v>
          </cell>
          <cell r="CT7" t="e">
            <v>#VALUE!</v>
          </cell>
          <cell r="CU7" t="e">
            <v>#VALUE!</v>
          </cell>
        </row>
        <row r="8">
          <cell r="B8" t="str">
            <v>Braunkohle - alte KWK</v>
          </cell>
          <cell r="C8" t="str">
            <v>Braunkohle - alte KWK</v>
          </cell>
          <cell r="D8" t="str">
            <v/>
          </cell>
          <cell r="E8" t="str">
            <v/>
          </cell>
          <cell r="F8" t="str">
            <v/>
          </cell>
          <cell r="G8" t="str">
            <v/>
          </cell>
          <cell r="H8">
            <v>21.624142195902916</v>
          </cell>
          <cell r="I8">
            <v>28.570550744703496</v>
          </cell>
          <cell r="J8">
            <v>34.827336222236312</v>
          </cell>
          <cell r="K8">
            <v>41.851815684830825</v>
          </cell>
          <cell r="L8">
            <v>26.777577699540899</v>
          </cell>
          <cell r="M8">
            <v>1.0770052964599381</v>
          </cell>
          <cell r="N8">
            <v>-0.6900301818416219</v>
          </cell>
          <cell r="O8">
            <v>3.4034636003721621</v>
          </cell>
          <cell r="P8" t="str">
            <v/>
          </cell>
          <cell r="Q8" t="str">
            <v/>
          </cell>
          <cell r="R8" t="str">
            <v/>
          </cell>
          <cell r="S8" t="str">
            <v/>
          </cell>
          <cell r="T8" t="e">
            <v>#VALUE!</v>
          </cell>
          <cell r="U8" t="e">
            <v>#VALUE!</v>
          </cell>
          <cell r="V8" t="e">
            <v>#VALUE!</v>
          </cell>
          <cell r="W8" t="e">
            <v>#VALUE!</v>
          </cell>
          <cell r="X8" t="e">
            <v>#VALUE!</v>
          </cell>
          <cell r="Y8" t="e">
            <v>#VALUE!</v>
          </cell>
          <cell r="Z8" t="e">
            <v>#VALUE!</v>
          </cell>
          <cell r="AA8" t="e">
            <v>#VALUE!</v>
          </cell>
          <cell r="AB8" t="str">
            <v/>
          </cell>
          <cell r="AC8" t="str">
            <v/>
          </cell>
          <cell r="AD8" t="str">
            <v/>
          </cell>
          <cell r="AE8" t="str">
            <v/>
          </cell>
          <cell r="AF8" t="e">
            <v>#VALUE!</v>
          </cell>
          <cell r="AG8" t="e">
            <v>#VALUE!</v>
          </cell>
          <cell r="AH8" t="e">
            <v>#VALUE!</v>
          </cell>
          <cell r="AI8" t="e">
            <v>#VALUE!</v>
          </cell>
          <cell r="AJ8" t="e">
            <v>#VALUE!</v>
          </cell>
          <cell r="AK8" t="e">
            <v>#VALUE!</v>
          </cell>
          <cell r="AL8" t="e">
            <v>#VALUE!</v>
          </cell>
          <cell r="AM8" t="e">
            <v>#VALUE!</v>
          </cell>
          <cell r="AN8" t="str">
            <v/>
          </cell>
          <cell r="AO8" t="str">
            <v/>
          </cell>
          <cell r="AP8" t="str">
            <v/>
          </cell>
          <cell r="AQ8" t="str">
            <v/>
          </cell>
          <cell r="AR8" t="e">
            <v>#VALUE!</v>
          </cell>
          <cell r="AS8" t="e">
            <v>#VALUE!</v>
          </cell>
          <cell r="AT8" t="e">
            <v>#VALUE!</v>
          </cell>
          <cell r="AU8" t="e">
            <v>#VALUE!</v>
          </cell>
          <cell r="AV8" t="e">
            <v>#VALUE!</v>
          </cell>
          <cell r="AW8" t="e">
            <v>#VALUE!</v>
          </cell>
          <cell r="AX8" t="e">
            <v>#VALUE!</v>
          </cell>
          <cell r="AY8" t="e">
            <v>#VALUE!</v>
          </cell>
          <cell r="AZ8" t="str">
            <v/>
          </cell>
          <cell r="BA8" t="str">
            <v/>
          </cell>
          <cell r="BB8" t="str">
            <v/>
          </cell>
          <cell r="BC8" t="str">
            <v/>
          </cell>
          <cell r="BD8" t="e">
            <v>#VALUE!</v>
          </cell>
          <cell r="BE8" t="e">
            <v>#VALUE!</v>
          </cell>
          <cell r="BF8" t="e">
            <v>#VALUE!</v>
          </cell>
          <cell r="BG8" t="e">
            <v>#VALUE!</v>
          </cell>
          <cell r="BH8" t="e">
            <v>#VALUE!</v>
          </cell>
          <cell r="BI8" t="e">
            <v>#VALUE!</v>
          </cell>
          <cell r="BJ8" t="e">
            <v>#VALUE!</v>
          </cell>
          <cell r="BK8" t="e">
            <v>#VALUE!</v>
          </cell>
          <cell r="BL8" t="str">
            <v/>
          </cell>
          <cell r="BM8" t="str">
            <v/>
          </cell>
          <cell r="BN8" t="str">
            <v/>
          </cell>
          <cell r="BO8" t="str">
            <v/>
          </cell>
          <cell r="BP8" t="e">
            <v>#VALUE!</v>
          </cell>
          <cell r="BQ8" t="e">
            <v>#VALUE!</v>
          </cell>
          <cell r="BR8" t="e">
            <v>#VALUE!</v>
          </cell>
          <cell r="BS8" t="e">
            <v>#VALUE!</v>
          </cell>
          <cell r="BT8" t="e">
            <v>#VALUE!</v>
          </cell>
          <cell r="BU8" t="e">
            <v>#VALUE!</v>
          </cell>
          <cell r="BV8" t="e">
            <v>#VALUE!</v>
          </cell>
          <cell r="BW8" t="e">
            <v>#VALUE!</v>
          </cell>
          <cell r="BX8" t="str">
            <v/>
          </cell>
          <cell r="BY8" t="str">
            <v/>
          </cell>
          <cell r="BZ8" t="str">
            <v/>
          </cell>
          <cell r="CA8" t="str">
            <v/>
          </cell>
          <cell r="CB8" t="e">
            <v>#VALUE!</v>
          </cell>
          <cell r="CC8" t="e">
            <v>#VALUE!</v>
          </cell>
          <cell r="CD8" t="e">
            <v>#VALUE!</v>
          </cell>
          <cell r="CE8" t="e">
            <v>#VALUE!</v>
          </cell>
          <cell r="CF8" t="e">
            <v>#VALUE!</v>
          </cell>
          <cell r="CG8" t="e">
            <v>#VALUE!</v>
          </cell>
          <cell r="CH8" t="e">
            <v>#VALUE!</v>
          </cell>
          <cell r="CI8" t="e">
            <v>#VALUE!</v>
          </cell>
          <cell r="CJ8" t="str">
            <v/>
          </cell>
          <cell r="CK8" t="str">
            <v/>
          </cell>
          <cell r="CL8" t="str">
            <v/>
          </cell>
          <cell r="CM8" t="str">
            <v/>
          </cell>
          <cell r="CN8" t="e">
            <v>#VALUE!</v>
          </cell>
          <cell r="CO8" t="e">
            <v>#VALUE!</v>
          </cell>
          <cell r="CP8" t="e">
            <v>#VALUE!</v>
          </cell>
          <cell r="CQ8" t="e">
            <v>#VALUE!</v>
          </cell>
          <cell r="CR8" t="e">
            <v>#VALUE!</v>
          </cell>
          <cell r="CS8" t="e">
            <v>#VALUE!</v>
          </cell>
          <cell r="CT8" t="e">
            <v>#VALUE!</v>
          </cell>
          <cell r="CU8" t="e">
            <v>#VALUE!</v>
          </cell>
        </row>
        <row r="9">
          <cell r="B9" t="str">
            <v>Braunkohle - neue Kondensation</v>
          </cell>
          <cell r="C9" t="str">
            <v>Braunkohle - neue Kondensation</v>
          </cell>
          <cell r="D9" t="str">
            <v/>
          </cell>
          <cell r="E9" t="str">
            <v/>
          </cell>
          <cell r="F9" t="str">
            <v/>
          </cell>
          <cell r="G9" t="str">
            <v/>
          </cell>
          <cell r="H9">
            <v>0</v>
          </cell>
          <cell r="I9">
            <v>0</v>
          </cell>
          <cell r="J9">
            <v>0</v>
          </cell>
          <cell r="K9">
            <v>0</v>
          </cell>
          <cell r="L9">
            <v>0</v>
          </cell>
          <cell r="M9">
            <v>0</v>
          </cell>
          <cell r="N9">
            <v>0</v>
          </cell>
          <cell r="O9">
            <v>0</v>
          </cell>
          <cell r="P9" t="str">
            <v/>
          </cell>
          <cell r="Q9" t="str">
            <v/>
          </cell>
          <cell r="R9" t="str">
            <v/>
          </cell>
          <cell r="S9" t="str">
            <v/>
          </cell>
          <cell r="T9" t="e">
            <v>#VALUE!</v>
          </cell>
          <cell r="U9" t="e">
            <v>#VALUE!</v>
          </cell>
          <cell r="V9" t="e">
            <v>#VALUE!</v>
          </cell>
          <cell r="W9" t="e">
            <v>#VALUE!</v>
          </cell>
          <cell r="X9" t="e">
            <v>#VALUE!</v>
          </cell>
          <cell r="Y9" t="e">
            <v>#VALUE!</v>
          </cell>
          <cell r="Z9" t="e">
            <v>#VALUE!</v>
          </cell>
          <cell r="AA9" t="e">
            <v>#VALUE!</v>
          </cell>
          <cell r="AB9" t="str">
            <v/>
          </cell>
          <cell r="AC9" t="str">
            <v/>
          </cell>
          <cell r="AD9" t="str">
            <v/>
          </cell>
          <cell r="AE9" t="str">
            <v/>
          </cell>
          <cell r="AF9" t="e">
            <v>#VALUE!</v>
          </cell>
          <cell r="AG9" t="e">
            <v>#VALUE!</v>
          </cell>
          <cell r="AH9" t="e">
            <v>#VALUE!</v>
          </cell>
          <cell r="AI9" t="e">
            <v>#VALUE!</v>
          </cell>
          <cell r="AJ9" t="e">
            <v>#VALUE!</v>
          </cell>
          <cell r="AK9" t="e">
            <v>#VALUE!</v>
          </cell>
          <cell r="AL9" t="e">
            <v>#VALUE!</v>
          </cell>
          <cell r="AM9" t="e">
            <v>#VALUE!</v>
          </cell>
          <cell r="AN9" t="str">
            <v/>
          </cell>
          <cell r="AO9" t="str">
            <v/>
          </cell>
          <cell r="AP9" t="str">
            <v/>
          </cell>
          <cell r="AQ9" t="str">
            <v/>
          </cell>
          <cell r="AR9" t="e">
            <v>#VALUE!</v>
          </cell>
          <cell r="AS9" t="e">
            <v>#VALUE!</v>
          </cell>
          <cell r="AT9" t="e">
            <v>#VALUE!</v>
          </cell>
          <cell r="AU9" t="e">
            <v>#VALUE!</v>
          </cell>
          <cell r="AV9" t="e">
            <v>#VALUE!</v>
          </cell>
          <cell r="AW9" t="e">
            <v>#VALUE!</v>
          </cell>
          <cell r="AX9" t="e">
            <v>#VALUE!</v>
          </cell>
          <cell r="AY9" t="e">
            <v>#VALUE!</v>
          </cell>
          <cell r="AZ9" t="str">
            <v/>
          </cell>
          <cell r="BA9" t="str">
            <v/>
          </cell>
          <cell r="BB9" t="str">
            <v/>
          </cell>
          <cell r="BC9" t="str">
            <v/>
          </cell>
          <cell r="BD9" t="e">
            <v>#VALUE!</v>
          </cell>
          <cell r="BE9" t="e">
            <v>#VALUE!</v>
          </cell>
          <cell r="BF9" t="e">
            <v>#VALUE!</v>
          </cell>
          <cell r="BG9" t="e">
            <v>#VALUE!</v>
          </cell>
          <cell r="BH9" t="e">
            <v>#VALUE!</v>
          </cell>
          <cell r="BI9" t="e">
            <v>#VALUE!</v>
          </cell>
          <cell r="BJ9" t="e">
            <v>#VALUE!</v>
          </cell>
          <cell r="BK9" t="e">
            <v>#VALUE!</v>
          </cell>
          <cell r="BL9" t="str">
            <v/>
          </cell>
          <cell r="BM9" t="str">
            <v/>
          </cell>
          <cell r="BN9" t="str">
            <v/>
          </cell>
          <cell r="BO9" t="str">
            <v/>
          </cell>
          <cell r="BP9" t="e">
            <v>#VALUE!</v>
          </cell>
          <cell r="BQ9" t="e">
            <v>#VALUE!</v>
          </cell>
          <cell r="BR9" t="e">
            <v>#VALUE!</v>
          </cell>
          <cell r="BS9" t="e">
            <v>#VALUE!</v>
          </cell>
          <cell r="BT9" t="e">
            <v>#VALUE!</v>
          </cell>
          <cell r="BU9" t="e">
            <v>#VALUE!</v>
          </cell>
          <cell r="BV9" t="e">
            <v>#VALUE!</v>
          </cell>
          <cell r="BW9" t="e">
            <v>#VALUE!</v>
          </cell>
          <cell r="BX9" t="str">
            <v/>
          </cell>
          <cell r="BY9" t="str">
            <v/>
          </cell>
          <cell r="BZ9" t="str">
            <v/>
          </cell>
          <cell r="CA9" t="str">
            <v/>
          </cell>
          <cell r="CB9" t="e">
            <v>#VALUE!</v>
          </cell>
          <cell r="CC9" t="e">
            <v>#VALUE!</v>
          </cell>
          <cell r="CD9" t="e">
            <v>#VALUE!</v>
          </cell>
          <cell r="CE9" t="e">
            <v>#VALUE!</v>
          </cell>
          <cell r="CF9" t="e">
            <v>#VALUE!</v>
          </cell>
          <cell r="CG9" t="e">
            <v>#VALUE!</v>
          </cell>
          <cell r="CH9" t="e">
            <v>#VALUE!</v>
          </cell>
          <cell r="CI9" t="e">
            <v>#VALUE!</v>
          </cell>
          <cell r="CJ9" t="str">
            <v/>
          </cell>
          <cell r="CK9" t="str">
            <v/>
          </cell>
          <cell r="CL9" t="str">
            <v/>
          </cell>
          <cell r="CM9" t="str">
            <v/>
          </cell>
          <cell r="CN9" t="e">
            <v>#VALUE!</v>
          </cell>
          <cell r="CO9" t="e">
            <v>#VALUE!</v>
          </cell>
          <cell r="CP9" t="e">
            <v>#VALUE!</v>
          </cell>
          <cell r="CQ9" t="e">
            <v>#VALUE!</v>
          </cell>
          <cell r="CR9" t="e">
            <v>#VALUE!</v>
          </cell>
          <cell r="CS9" t="e">
            <v>#VALUE!</v>
          </cell>
          <cell r="CT9" t="e">
            <v>#VALUE!</v>
          </cell>
          <cell r="CU9" t="e">
            <v>#VALUE!</v>
          </cell>
        </row>
        <row r="10">
          <cell r="B10" t="str">
            <v>Braunkohle - neue Kondensation (CCS)</v>
          </cell>
          <cell r="C10" t="str">
            <v>Braunkohle - neue Kondensation (CCS)</v>
          </cell>
          <cell r="D10" t="str">
            <v/>
          </cell>
          <cell r="E10" t="str">
            <v/>
          </cell>
          <cell r="F10" t="str">
            <v/>
          </cell>
          <cell r="G10" t="str">
            <v/>
          </cell>
          <cell r="H10">
            <v>0</v>
          </cell>
          <cell r="I10">
            <v>0</v>
          </cell>
          <cell r="J10">
            <v>0</v>
          </cell>
          <cell r="K10">
            <v>0</v>
          </cell>
          <cell r="L10">
            <v>0</v>
          </cell>
          <cell r="M10">
            <v>0</v>
          </cell>
          <cell r="N10">
            <v>0</v>
          </cell>
          <cell r="O10">
            <v>0</v>
          </cell>
          <cell r="P10" t="str">
            <v/>
          </cell>
          <cell r="Q10" t="str">
            <v/>
          </cell>
          <cell r="R10" t="str">
            <v/>
          </cell>
          <cell r="S10" t="str">
            <v/>
          </cell>
          <cell r="T10" t="e">
            <v>#VALUE!</v>
          </cell>
          <cell r="U10" t="e">
            <v>#VALUE!</v>
          </cell>
          <cell r="V10" t="e">
            <v>#VALUE!</v>
          </cell>
          <cell r="W10" t="e">
            <v>#VALUE!</v>
          </cell>
          <cell r="X10" t="e">
            <v>#VALUE!</v>
          </cell>
          <cell r="Y10" t="e">
            <v>#VALUE!</v>
          </cell>
          <cell r="Z10" t="e">
            <v>#VALUE!</v>
          </cell>
          <cell r="AA10" t="e">
            <v>#VALUE!</v>
          </cell>
          <cell r="AB10" t="str">
            <v/>
          </cell>
          <cell r="AC10" t="str">
            <v/>
          </cell>
          <cell r="AD10" t="str">
            <v/>
          </cell>
          <cell r="AE10" t="str">
            <v/>
          </cell>
          <cell r="AF10" t="e">
            <v>#VALUE!</v>
          </cell>
          <cell r="AG10" t="e">
            <v>#VALUE!</v>
          </cell>
          <cell r="AH10" t="e">
            <v>#VALUE!</v>
          </cell>
          <cell r="AI10" t="e">
            <v>#VALUE!</v>
          </cell>
          <cell r="AJ10" t="e">
            <v>#VALUE!</v>
          </cell>
          <cell r="AK10" t="e">
            <v>#VALUE!</v>
          </cell>
          <cell r="AL10" t="e">
            <v>#VALUE!</v>
          </cell>
          <cell r="AM10" t="e">
            <v>#VALUE!</v>
          </cell>
          <cell r="AN10" t="str">
            <v/>
          </cell>
          <cell r="AO10" t="str">
            <v/>
          </cell>
          <cell r="AP10" t="str">
            <v/>
          </cell>
          <cell r="AQ10" t="str">
            <v/>
          </cell>
          <cell r="AR10" t="e">
            <v>#VALUE!</v>
          </cell>
          <cell r="AS10" t="e">
            <v>#VALUE!</v>
          </cell>
          <cell r="AT10" t="e">
            <v>#VALUE!</v>
          </cell>
          <cell r="AU10" t="e">
            <v>#VALUE!</v>
          </cell>
          <cell r="AV10" t="e">
            <v>#VALUE!</v>
          </cell>
          <cell r="AW10" t="e">
            <v>#VALUE!</v>
          </cell>
          <cell r="AX10" t="e">
            <v>#VALUE!</v>
          </cell>
          <cell r="AY10" t="e">
            <v>#VALUE!</v>
          </cell>
          <cell r="AZ10" t="str">
            <v/>
          </cell>
          <cell r="BA10" t="str">
            <v/>
          </cell>
          <cell r="BB10" t="str">
            <v/>
          </cell>
          <cell r="BC10" t="str">
            <v/>
          </cell>
          <cell r="BD10" t="e">
            <v>#VALUE!</v>
          </cell>
          <cell r="BE10" t="e">
            <v>#VALUE!</v>
          </cell>
          <cell r="BF10" t="e">
            <v>#VALUE!</v>
          </cell>
          <cell r="BG10" t="e">
            <v>#VALUE!</v>
          </cell>
          <cell r="BH10" t="e">
            <v>#VALUE!</v>
          </cell>
          <cell r="BI10" t="e">
            <v>#VALUE!</v>
          </cell>
          <cell r="BJ10" t="e">
            <v>#VALUE!</v>
          </cell>
          <cell r="BK10" t="e">
            <v>#VALUE!</v>
          </cell>
          <cell r="BL10" t="str">
            <v/>
          </cell>
          <cell r="BM10" t="str">
            <v/>
          </cell>
          <cell r="BN10" t="str">
            <v/>
          </cell>
          <cell r="BO10" t="str">
            <v/>
          </cell>
          <cell r="BP10" t="e">
            <v>#VALUE!</v>
          </cell>
          <cell r="BQ10" t="e">
            <v>#VALUE!</v>
          </cell>
          <cell r="BR10" t="e">
            <v>#VALUE!</v>
          </cell>
          <cell r="BS10" t="e">
            <v>#VALUE!</v>
          </cell>
          <cell r="BT10" t="e">
            <v>#VALUE!</v>
          </cell>
          <cell r="BU10" t="e">
            <v>#VALUE!</v>
          </cell>
          <cell r="BV10" t="e">
            <v>#VALUE!</v>
          </cell>
          <cell r="BW10" t="e">
            <v>#VALUE!</v>
          </cell>
          <cell r="BX10" t="str">
            <v/>
          </cell>
          <cell r="BY10" t="str">
            <v/>
          </cell>
          <cell r="BZ10" t="str">
            <v/>
          </cell>
          <cell r="CA10" t="str">
            <v/>
          </cell>
          <cell r="CB10" t="e">
            <v>#VALUE!</v>
          </cell>
          <cell r="CC10" t="e">
            <v>#VALUE!</v>
          </cell>
          <cell r="CD10" t="e">
            <v>#VALUE!</v>
          </cell>
          <cell r="CE10" t="e">
            <v>#VALUE!</v>
          </cell>
          <cell r="CF10" t="e">
            <v>#VALUE!</v>
          </cell>
          <cell r="CG10" t="e">
            <v>#VALUE!</v>
          </cell>
          <cell r="CH10" t="e">
            <v>#VALUE!</v>
          </cell>
          <cell r="CI10" t="e">
            <v>#VALUE!</v>
          </cell>
          <cell r="CJ10" t="str">
            <v/>
          </cell>
          <cell r="CK10" t="str">
            <v/>
          </cell>
          <cell r="CL10" t="str">
            <v/>
          </cell>
          <cell r="CM10" t="str">
            <v/>
          </cell>
          <cell r="CN10" t="e">
            <v>#VALUE!</v>
          </cell>
          <cell r="CO10" t="e">
            <v>#VALUE!</v>
          </cell>
          <cell r="CP10" t="e">
            <v>#VALUE!</v>
          </cell>
          <cell r="CQ10" t="e">
            <v>#VALUE!</v>
          </cell>
          <cell r="CR10" t="e">
            <v>#VALUE!</v>
          </cell>
          <cell r="CS10" t="e">
            <v>#VALUE!</v>
          </cell>
          <cell r="CT10" t="e">
            <v>#VALUE!</v>
          </cell>
          <cell r="CU10" t="e">
            <v>#VALUE!</v>
          </cell>
        </row>
        <row r="11">
          <cell r="B11" t="str">
            <v>Steinkohle - alte Kondensation</v>
          </cell>
          <cell r="C11" t="str">
            <v>Steinkohle - alte Kondensation</v>
          </cell>
          <cell r="D11" t="str">
            <v/>
          </cell>
          <cell r="E11" t="str">
            <v/>
          </cell>
          <cell r="F11" t="str">
            <v/>
          </cell>
          <cell r="G11" t="str">
            <v/>
          </cell>
          <cell r="H11">
            <v>58.242432743187543</v>
          </cell>
          <cell r="I11">
            <v>45.273130906255858</v>
          </cell>
          <cell r="J11">
            <v>56.383467473834472</v>
          </cell>
          <cell r="K11">
            <v>117.78825632762957</v>
          </cell>
          <cell r="L11">
            <v>141.56193233318348</v>
          </cell>
          <cell r="M11">
            <v>4.9799930054921724</v>
          </cell>
          <cell r="N11">
            <v>-3.1906486351040826</v>
          </cell>
          <cell r="O11">
            <v>8.3212336863144536</v>
          </cell>
          <cell r="P11" t="str">
            <v/>
          </cell>
          <cell r="Q11" t="str">
            <v/>
          </cell>
          <cell r="R11" t="str">
            <v/>
          </cell>
          <cell r="S11" t="str">
            <v/>
          </cell>
          <cell r="T11" t="e">
            <v>#VALUE!</v>
          </cell>
          <cell r="U11" t="e">
            <v>#VALUE!</v>
          </cell>
          <cell r="V11" t="e">
            <v>#VALUE!</v>
          </cell>
          <cell r="W11" t="e">
            <v>#VALUE!</v>
          </cell>
          <cell r="X11" t="e">
            <v>#VALUE!</v>
          </cell>
          <cell r="Y11" t="e">
            <v>#VALUE!</v>
          </cell>
          <cell r="Z11" t="e">
            <v>#VALUE!</v>
          </cell>
          <cell r="AA11" t="e">
            <v>#VALUE!</v>
          </cell>
          <cell r="AB11" t="str">
            <v/>
          </cell>
          <cell r="AC11" t="str">
            <v/>
          </cell>
          <cell r="AD11" t="str">
            <v/>
          </cell>
          <cell r="AE11" t="str">
            <v/>
          </cell>
          <cell r="AF11" t="e">
            <v>#VALUE!</v>
          </cell>
          <cell r="AG11" t="e">
            <v>#VALUE!</v>
          </cell>
          <cell r="AH11" t="e">
            <v>#VALUE!</v>
          </cell>
          <cell r="AI11" t="e">
            <v>#VALUE!</v>
          </cell>
          <cell r="AJ11" t="e">
            <v>#VALUE!</v>
          </cell>
          <cell r="AK11" t="e">
            <v>#VALUE!</v>
          </cell>
          <cell r="AL11" t="e">
            <v>#VALUE!</v>
          </cell>
          <cell r="AM11" t="e">
            <v>#VALUE!</v>
          </cell>
          <cell r="AN11" t="str">
            <v/>
          </cell>
          <cell r="AO11" t="str">
            <v/>
          </cell>
          <cell r="AP11" t="str">
            <v/>
          </cell>
          <cell r="AQ11" t="str">
            <v/>
          </cell>
          <cell r="AR11" t="e">
            <v>#VALUE!</v>
          </cell>
          <cell r="AS11" t="e">
            <v>#VALUE!</v>
          </cell>
          <cell r="AT11" t="e">
            <v>#VALUE!</v>
          </cell>
          <cell r="AU11" t="e">
            <v>#VALUE!</v>
          </cell>
          <cell r="AV11" t="e">
            <v>#VALUE!</v>
          </cell>
          <cell r="AW11" t="e">
            <v>#VALUE!</v>
          </cell>
          <cell r="AX11" t="e">
            <v>#VALUE!</v>
          </cell>
          <cell r="AY11" t="e">
            <v>#VALUE!</v>
          </cell>
          <cell r="AZ11" t="str">
            <v/>
          </cell>
          <cell r="BA11" t="str">
            <v/>
          </cell>
          <cell r="BB11" t="str">
            <v/>
          </cell>
          <cell r="BC11" t="str">
            <v/>
          </cell>
          <cell r="BD11" t="e">
            <v>#VALUE!</v>
          </cell>
          <cell r="BE11" t="e">
            <v>#VALUE!</v>
          </cell>
          <cell r="BF11" t="e">
            <v>#VALUE!</v>
          </cell>
          <cell r="BG11" t="e">
            <v>#VALUE!</v>
          </cell>
          <cell r="BH11" t="e">
            <v>#VALUE!</v>
          </cell>
          <cell r="BI11" t="e">
            <v>#VALUE!</v>
          </cell>
          <cell r="BJ11" t="e">
            <v>#VALUE!</v>
          </cell>
          <cell r="BK11" t="e">
            <v>#VALUE!</v>
          </cell>
          <cell r="BL11" t="str">
            <v/>
          </cell>
          <cell r="BM11" t="str">
            <v/>
          </cell>
          <cell r="BN11" t="str">
            <v/>
          </cell>
          <cell r="BO11" t="str">
            <v/>
          </cell>
          <cell r="BP11" t="e">
            <v>#VALUE!</v>
          </cell>
          <cell r="BQ11" t="e">
            <v>#VALUE!</v>
          </cell>
          <cell r="BR11" t="e">
            <v>#VALUE!</v>
          </cell>
          <cell r="BS11" t="e">
            <v>#VALUE!</v>
          </cell>
          <cell r="BT11" t="e">
            <v>#VALUE!</v>
          </cell>
          <cell r="BU11" t="e">
            <v>#VALUE!</v>
          </cell>
          <cell r="BV11" t="e">
            <v>#VALUE!</v>
          </cell>
          <cell r="BW11" t="e">
            <v>#VALUE!</v>
          </cell>
          <cell r="BX11" t="str">
            <v/>
          </cell>
          <cell r="BY11" t="str">
            <v/>
          </cell>
          <cell r="BZ11" t="str">
            <v/>
          </cell>
          <cell r="CA11" t="str">
            <v/>
          </cell>
          <cell r="CB11" t="e">
            <v>#VALUE!</v>
          </cell>
          <cell r="CC11" t="e">
            <v>#VALUE!</v>
          </cell>
          <cell r="CD11" t="e">
            <v>#VALUE!</v>
          </cell>
          <cell r="CE11" t="e">
            <v>#VALUE!</v>
          </cell>
          <cell r="CF11" t="e">
            <v>#VALUE!</v>
          </cell>
          <cell r="CG11" t="e">
            <v>#VALUE!</v>
          </cell>
          <cell r="CH11" t="e">
            <v>#VALUE!</v>
          </cell>
          <cell r="CI11" t="e">
            <v>#VALUE!</v>
          </cell>
          <cell r="CJ11" t="str">
            <v/>
          </cell>
          <cell r="CK11" t="str">
            <v/>
          </cell>
          <cell r="CL11" t="str">
            <v/>
          </cell>
          <cell r="CM11" t="str">
            <v/>
          </cell>
          <cell r="CN11" t="e">
            <v>#VALUE!</v>
          </cell>
          <cell r="CO11" t="e">
            <v>#VALUE!</v>
          </cell>
          <cell r="CP11" t="e">
            <v>#VALUE!</v>
          </cell>
          <cell r="CQ11" t="e">
            <v>#VALUE!</v>
          </cell>
          <cell r="CR11" t="e">
            <v>#VALUE!</v>
          </cell>
          <cell r="CS11" t="e">
            <v>#VALUE!</v>
          </cell>
          <cell r="CT11" t="e">
            <v>#VALUE!</v>
          </cell>
          <cell r="CU11" t="e">
            <v>#VALUE!</v>
          </cell>
        </row>
        <row r="12">
          <cell r="B12" t="str">
            <v>Steinkohle - alte KWK</v>
          </cell>
          <cell r="C12" t="str">
            <v>Steinkohle - alte KWK</v>
          </cell>
          <cell r="D12" t="str">
            <v/>
          </cell>
          <cell r="E12" t="str">
            <v/>
          </cell>
          <cell r="F12" t="str">
            <v/>
          </cell>
          <cell r="G12" t="str">
            <v/>
          </cell>
          <cell r="H12">
            <v>25.087743750112839</v>
          </cell>
          <cell r="I12">
            <v>34.872316307365274</v>
          </cell>
          <cell r="J12">
            <v>43.98056845136103</v>
          </cell>
          <cell r="K12">
            <v>83.557012010074089</v>
          </cell>
          <cell r="L12">
            <v>98.371372986833393</v>
          </cell>
          <cell r="M12">
            <v>3.8875899215646292</v>
          </cell>
          <cell r="N12">
            <v>-2.4907531925054762</v>
          </cell>
          <cell r="O12">
            <v>6.0388450819550439</v>
          </cell>
          <cell r="P12" t="str">
            <v/>
          </cell>
          <cell r="Q12" t="str">
            <v/>
          </cell>
          <cell r="R12" t="str">
            <v/>
          </cell>
          <cell r="S12" t="str">
            <v/>
          </cell>
          <cell r="T12" t="e">
            <v>#VALUE!</v>
          </cell>
          <cell r="U12" t="e">
            <v>#VALUE!</v>
          </cell>
          <cell r="V12" t="e">
            <v>#VALUE!</v>
          </cell>
          <cell r="W12" t="e">
            <v>#VALUE!</v>
          </cell>
          <cell r="X12" t="e">
            <v>#VALUE!</v>
          </cell>
          <cell r="Y12" t="e">
            <v>#VALUE!</v>
          </cell>
          <cell r="Z12" t="e">
            <v>#VALUE!</v>
          </cell>
          <cell r="AA12" t="e">
            <v>#VALUE!</v>
          </cell>
          <cell r="AB12" t="str">
            <v/>
          </cell>
          <cell r="AC12" t="str">
            <v/>
          </cell>
          <cell r="AD12" t="str">
            <v/>
          </cell>
          <cell r="AE12" t="str">
            <v/>
          </cell>
          <cell r="AF12" t="e">
            <v>#VALUE!</v>
          </cell>
          <cell r="AG12" t="e">
            <v>#VALUE!</v>
          </cell>
          <cell r="AH12" t="e">
            <v>#VALUE!</v>
          </cell>
          <cell r="AI12" t="e">
            <v>#VALUE!</v>
          </cell>
          <cell r="AJ12" t="e">
            <v>#VALUE!</v>
          </cell>
          <cell r="AK12" t="e">
            <v>#VALUE!</v>
          </cell>
          <cell r="AL12" t="e">
            <v>#VALUE!</v>
          </cell>
          <cell r="AM12" t="e">
            <v>#VALUE!</v>
          </cell>
          <cell r="AN12" t="str">
            <v/>
          </cell>
          <cell r="AO12" t="str">
            <v/>
          </cell>
          <cell r="AP12" t="str">
            <v/>
          </cell>
          <cell r="AQ12" t="str">
            <v/>
          </cell>
          <cell r="AR12" t="e">
            <v>#VALUE!</v>
          </cell>
          <cell r="AS12" t="e">
            <v>#VALUE!</v>
          </cell>
          <cell r="AT12" t="e">
            <v>#VALUE!</v>
          </cell>
          <cell r="AU12" t="e">
            <v>#VALUE!</v>
          </cell>
          <cell r="AV12" t="e">
            <v>#VALUE!</v>
          </cell>
          <cell r="AW12" t="e">
            <v>#VALUE!</v>
          </cell>
          <cell r="AX12" t="e">
            <v>#VALUE!</v>
          </cell>
          <cell r="AY12" t="e">
            <v>#VALUE!</v>
          </cell>
          <cell r="AZ12" t="str">
            <v/>
          </cell>
          <cell r="BA12" t="str">
            <v/>
          </cell>
          <cell r="BB12" t="str">
            <v/>
          </cell>
          <cell r="BC12" t="str">
            <v/>
          </cell>
          <cell r="BD12" t="e">
            <v>#VALUE!</v>
          </cell>
          <cell r="BE12" t="e">
            <v>#VALUE!</v>
          </cell>
          <cell r="BF12" t="e">
            <v>#VALUE!</v>
          </cell>
          <cell r="BG12" t="e">
            <v>#VALUE!</v>
          </cell>
          <cell r="BH12" t="e">
            <v>#VALUE!</v>
          </cell>
          <cell r="BI12" t="e">
            <v>#VALUE!</v>
          </cell>
          <cell r="BJ12" t="e">
            <v>#VALUE!</v>
          </cell>
          <cell r="BK12" t="e">
            <v>#VALUE!</v>
          </cell>
          <cell r="BL12" t="str">
            <v/>
          </cell>
          <cell r="BM12" t="str">
            <v/>
          </cell>
          <cell r="BN12" t="str">
            <v/>
          </cell>
          <cell r="BO12" t="str">
            <v/>
          </cell>
          <cell r="BP12" t="e">
            <v>#VALUE!</v>
          </cell>
          <cell r="BQ12" t="e">
            <v>#VALUE!</v>
          </cell>
          <cell r="BR12" t="e">
            <v>#VALUE!</v>
          </cell>
          <cell r="BS12" t="e">
            <v>#VALUE!</v>
          </cell>
          <cell r="BT12" t="e">
            <v>#VALUE!</v>
          </cell>
          <cell r="BU12" t="e">
            <v>#VALUE!</v>
          </cell>
          <cell r="BV12" t="e">
            <v>#VALUE!</v>
          </cell>
          <cell r="BW12" t="e">
            <v>#VALUE!</v>
          </cell>
          <cell r="BX12" t="str">
            <v/>
          </cell>
          <cell r="BY12" t="str">
            <v/>
          </cell>
          <cell r="BZ12" t="str">
            <v/>
          </cell>
          <cell r="CA12" t="str">
            <v/>
          </cell>
          <cell r="CB12" t="e">
            <v>#VALUE!</v>
          </cell>
          <cell r="CC12" t="e">
            <v>#VALUE!</v>
          </cell>
          <cell r="CD12" t="e">
            <v>#VALUE!</v>
          </cell>
          <cell r="CE12" t="e">
            <v>#VALUE!</v>
          </cell>
          <cell r="CF12" t="e">
            <v>#VALUE!</v>
          </cell>
          <cell r="CG12" t="e">
            <v>#VALUE!</v>
          </cell>
          <cell r="CH12" t="e">
            <v>#VALUE!</v>
          </cell>
          <cell r="CI12" t="e">
            <v>#VALUE!</v>
          </cell>
          <cell r="CJ12" t="str">
            <v/>
          </cell>
          <cell r="CK12" t="str">
            <v/>
          </cell>
          <cell r="CL12" t="str">
            <v/>
          </cell>
          <cell r="CM12" t="str">
            <v/>
          </cell>
          <cell r="CN12" t="e">
            <v>#VALUE!</v>
          </cell>
          <cell r="CO12" t="e">
            <v>#VALUE!</v>
          </cell>
          <cell r="CP12" t="e">
            <v>#VALUE!</v>
          </cell>
          <cell r="CQ12" t="e">
            <v>#VALUE!</v>
          </cell>
          <cell r="CR12" t="e">
            <v>#VALUE!</v>
          </cell>
          <cell r="CS12" t="e">
            <v>#VALUE!</v>
          </cell>
          <cell r="CT12" t="e">
            <v>#VALUE!</v>
          </cell>
          <cell r="CU12" t="e">
            <v>#VALUE!</v>
          </cell>
        </row>
        <row r="13">
          <cell r="B13" t="str">
            <v>Steinkohle - neue Kondensation</v>
          </cell>
          <cell r="C13" t="str">
            <v>Steinkohle - neue Kondensation</v>
          </cell>
          <cell r="D13" t="str">
            <v/>
          </cell>
          <cell r="E13" t="str">
            <v/>
          </cell>
          <cell r="F13" t="str">
            <v/>
          </cell>
          <cell r="G13" t="str">
            <v/>
          </cell>
          <cell r="H13">
            <v>0</v>
          </cell>
          <cell r="I13">
            <v>0</v>
          </cell>
          <cell r="J13">
            <v>0</v>
          </cell>
          <cell r="K13">
            <v>0</v>
          </cell>
          <cell r="L13">
            <v>0</v>
          </cell>
          <cell r="M13">
            <v>0</v>
          </cell>
          <cell r="N13">
            <v>0</v>
          </cell>
          <cell r="O13">
            <v>0</v>
          </cell>
          <cell r="P13" t="str">
            <v/>
          </cell>
          <cell r="Q13" t="str">
            <v/>
          </cell>
          <cell r="R13" t="str">
            <v/>
          </cell>
          <cell r="S13" t="str">
            <v/>
          </cell>
          <cell r="T13" t="e">
            <v>#VALUE!</v>
          </cell>
          <cell r="U13" t="e">
            <v>#VALUE!</v>
          </cell>
          <cell r="V13" t="e">
            <v>#VALUE!</v>
          </cell>
          <cell r="W13" t="e">
            <v>#VALUE!</v>
          </cell>
          <cell r="X13" t="e">
            <v>#VALUE!</v>
          </cell>
          <cell r="Y13" t="e">
            <v>#VALUE!</v>
          </cell>
          <cell r="Z13" t="e">
            <v>#VALUE!</v>
          </cell>
          <cell r="AA13" t="e">
            <v>#VALUE!</v>
          </cell>
          <cell r="AB13" t="str">
            <v/>
          </cell>
          <cell r="AC13" t="str">
            <v/>
          </cell>
          <cell r="AD13" t="str">
            <v/>
          </cell>
          <cell r="AE13" t="str">
            <v/>
          </cell>
          <cell r="AF13" t="e">
            <v>#VALUE!</v>
          </cell>
          <cell r="AG13" t="e">
            <v>#VALUE!</v>
          </cell>
          <cell r="AH13" t="e">
            <v>#VALUE!</v>
          </cell>
          <cell r="AI13" t="e">
            <v>#VALUE!</v>
          </cell>
          <cell r="AJ13" t="e">
            <v>#VALUE!</v>
          </cell>
          <cell r="AK13" t="e">
            <v>#VALUE!</v>
          </cell>
          <cell r="AL13" t="e">
            <v>#VALUE!</v>
          </cell>
          <cell r="AM13" t="e">
            <v>#VALUE!</v>
          </cell>
          <cell r="AN13" t="str">
            <v/>
          </cell>
          <cell r="AO13" t="str">
            <v/>
          </cell>
          <cell r="AP13" t="str">
            <v/>
          </cell>
          <cell r="AQ13" t="str">
            <v/>
          </cell>
          <cell r="AR13" t="e">
            <v>#VALUE!</v>
          </cell>
          <cell r="AS13" t="e">
            <v>#VALUE!</v>
          </cell>
          <cell r="AT13" t="e">
            <v>#VALUE!</v>
          </cell>
          <cell r="AU13" t="e">
            <v>#VALUE!</v>
          </cell>
          <cell r="AV13" t="e">
            <v>#VALUE!</v>
          </cell>
          <cell r="AW13" t="e">
            <v>#VALUE!</v>
          </cell>
          <cell r="AX13" t="e">
            <v>#VALUE!</v>
          </cell>
          <cell r="AY13" t="e">
            <v>#VALUE!</v>
          </cell>
          <cell r="AZ13" t="str">
            <v/>
          </cell>
          <cell r="BA13" t="str">
            <v/>
          </cell>
          <cell r="BB13" t="str">
            <v/>
          </cell>
          <cell r="BC13" t="str">
            <v/>
          </cell>
          <cell r="BD13" t="e">
            <v>#VALUE!</v>
          </cell>
          <cell r="BE13" t="e">
            <v>#VALUE!</v>
          </cell>
          <cell r="BF13" t="e">
            <v>#VALUE!</v>
          </cell>
          <cell r="BG13" t="e">
            <v>#VALUE!</v>
          </cell>
          <cell r="BH13" t="e">
            <v>#VALUE!</v>
          </cell>
          <cell r="BI13" t="e">
            <v>#VALUE!</v>
          </cell>
          <cell r="BJ13" t="e">
            <v>#VALUE!</v>
          </cell>
          <cell r="BK13" t="e">
            <v>#VALUE!</v>
          </cell>
          <cell r="BL13" t="str">
            <v/>
          </cell>
          <cell r="BM13" t="str">
            <v/>
          </cell>
          <cell r="BN13" t="str">
            <v/>
          </cell>
          <cell r="BO13" t="str">
            <v/>
          </cell>
          <cell r="BP13" t="e">
            <v>#VALUE!</v>
          </cell>
          <cell r="BQ13" t="e">
            <v>#VALUE!</v>
          </cell>
          <cell r="BR13" t="e">
            <v>#VALUE!</v>
          </cell>
          <cell r="BS13" t="e">
            <v>#VALUE!</v>
          </cell>
          <cell r="BT13" t="e">
            <v>#VALUE!</v>
          </cell>
          <cell r="BU13" t="e">
            <v>#VALUE!</v>
          </cell>
          <cell r="BV13" t="e">
            <v>#VALUE!</v>
          </cell>
          <cell r="BW13" t="e">
            <v>#VALUE!</v>
          </cell>
          <cell r="BX13" t="str">
            <v/>
          </cell>
          <cell r="BY13" t="str">
            <v/>
          </cell>
          <cell r="BZ13" t="str">
            <v/>
          </cell>
          <cell r="CA13" t="str">
            <v/>
          </cell>
          <cell r="CB13" t="e">
            <v>#VALUE!</v>
          </cell>
          <cell r="CC13" t="e">
            <v>#VALUE!</v>
          </cell>
          <cell r="CD13" t="e">
            <v>#VALUE!</v>
          </cell>
          <cell r="CE13" t="e">
            <v>#VALUE!</v>
          </cell>
          <cell r="CF13" t="e">
            <v>#VALUE!</v>
          </cell>
          <cell r="CG13" t="e">
            <v>#VALUE!</v>
          </cell>
          <cell r="CH13" t="e">
            <v>#VALUE!</v>
          </cell>
          <cell r="CI13" t="e">
            <v>#VALUE!</v>
          </cell>
          <cell r="CJ13" t="str">
            <v/>
          </cell>
          <cell r="CK13" t="str">
            <v/>
          </cell>
          <cell r="CL13" t="str">
            <v/>
          </cell>
          <cell r="CM13" t="str">
            <v/>
          </cell>
          <cell r="CN13" t="e">
            <v>#VALUE!</v>
          </cell>
          <cell r="CO13" t="e">
            <v>#VALUE!</v>
          </cell>
          <cell r="CP13" t="e">
            <v>#VALUE!</v>
          </cell>
          <cell r="CQ13" t="e">
            <v>#VALUE!</v>
          </cell>
          <cell r="CR13" t="e">
            <v>#VALUE!</v>
          </cell>
          <cell r="CS13" t="e">
            <v>#VALUE!</v>
          </cell>
          <cell r="CT13" t="e">
            <v>#VALUE!</v>
          </cell>
          <cell r="CU13" t="e">
            <v>#VALUE!</v>
          </cell>
        </row>
        <row r="14">
          <cell r="B14" t="str">
            <v>Steinkohle - neue Kondensation (CCS)</v>
          </cell>
          <cell r="C14" t="str">
            <v>Steinkohle - neue Kondensation (CCS)</v>
          </cell>
          <cell r="D14" t="str">
            <v/>
          </cell>
          <cell r="E14" t="str">
            <v/>
          </cell>
          <cell r="F14" t="str">
            <v/>
          </cell>
          <cell r="G14" t="str">
            <v/>
          </cell>
          <cell r="H14">
            <v>0</v>
          </cell>
          <cell r="I14">
            <v>0</v>
          </cell>
          <cell r="J14">
            <v>0</v>
          </cell>
          <cell r="K14">
            <v>0</v>
          </cell>
          <cell r="L14">
            <v>0</v>
          </cell>
          <cell r="M14">
            <v>0</v>
          </cell>
          <cell r="N14">
            <v>0</v>
          </cell>
          <cell r="O14">
            <v>0</v>
          </cell>
          <cell r="P14" t="str">
            <v/>
          </cell>
          <cell r="Q14" t="str">
            <v/>
          </cell>
          <cell r="R14" t="str">
            <v/>
          </cell>
          <cell r="S14" t="str">
            <v/>
          </cell>
          <cell r="T14" t="e">
            <v>#VALUE!</v>
          </cell>
          <cell r="U14" t="e">
            <v>#VALUE!</v>
          </cell>
          <cell r="V14" t="e">
            <v>#VALUE!</v>
          </cell>
          <cell r="W14" t="e">
            <v>#VALUE!</v>
          </cell>
          <cell r="X14" t="e">
            <v>#VALUE!</v>
          </cell>
          <cell r="Y14" t="e">
            <v>#VALUE!</v>
          </cell>
          <cell r="Z14" t="e">
            <v>#VALUE!</v>
          </cell>
          <cell r="AA14" t="e">
            <v>#VALUE!</v>
          </cell>
          <cell r="AB14" t="str">
            <v/>
          </cell>
          <cell r="AC14" t="str">
            <v/>
          </cell>
          <cell r="AD14" t="str">
            <v/>
          </cell>
          <cell r="AE14" t="str">
            <v/>
          </cell>
          <cell r="AF14" t="e">
            <v>#VALUE!</v>
          </cell>
          <cell r="AG14" t="e">
            <v>#VALUE!</v>
          </cell>
          <cell r="AH14" t="e">
            <v>#VALUE!</v>
          </cell>
          <cell r="AI14" t="e">
            <v>#VALUE!</v>
          </cell>
          <cell r="AJ14" t="e">
            <v>#VALUE!</v>
          </cell>
          <cell r="AK14" t="e">
            <v>#VALUE!</v>
          </cell>
          <cell r="AL14" t="e">
            <v>#VALUE!</v>
          </cell>
          <cell r="AM14" t="e">
            <v>#VALUE!</v>
          </cell>
          <cell r="AN14" t="str">
            <v/>
          </cell>
          <cell r="AO14" t="str">
            <v/>
          </cell>
          <cell r="AP14" t="str">
            <v/>
          </cell>
          <cell r="AQ14" t="str">
            <v/>
          </cell>
          <cell r="AR14" t="e">
            <v>#VALUE!</v>
          </cell>
          <cell r="AS14" t="e">
            <v>#VALUE!</v>
          </cell>
          <cell r="AT14" t="e">
            <v>#VALUE!</v>
          </cell>
          <cell r="AU14" t="e">
            <v>#VALUE!</v>
          </cell>
          <cell r="AV14" t="e">
            <v>#VALUE!</v>
          </cell>
          <cell r="AW14" t="e">
            <v>#VALUE!</v>
          </cell>
          <cell r="AX14" t="e">
            <v>#VALUE!</v>
          </cell>
          <cell r="AY14" t="e">
            <v>#VALUE!</v>
          </cell>
          <cell r="AZ14" t="str">
            <v/>
          </cell>
          <cell r="BA14" t="str">
            <v/>
          </cell>
          <cell r="BB14" t="str">
            <v/>
          </cell>
          <cell r="BC14" t="str">
            <v/>
          </cell>
          <cell r="BD14" t="e">
            <v>#VALUE!</v>
          </cell>
          <cell r="BE14" t="e">
            <v>#VALUE!</v>
          </cell>
          <cell r="BF14" t="e">
            <v>#VALUE!</v>
          </cell>
          <cell r="BG14" t="e">
            <v>#VALUE!</v>
          </cell>
          <cell r="BH14" t="e">
            <v>#VALUE!</v>
          </cell>
          <cell r="BI14" t="e">
            <v>#VALUE!</v>
          </cell>
          <cell r="BJ14" t="e">
            <v>#VALUE!</v>
          </cell>
          <cell r="BK14" t="e">
            <v>#VALUE!</v>
          </cell>
          <cell r="BL14" t="str">
            <v/>
          </cell>
          <cell r="BM14" t="str">
            <v/>
          </cell>
          <cell r="BN14" t="str">
            <v/>
          </cell>
          <cell r="BO14" t="str">
            <v/>
          </cell>
          <cell r="BP14" t="e">
            <v>#VALUE!</v>
          </cell>
          <cell r="BQ14" t="e">
            <v>#VALUE!</v>
          </cell>
          <cell r="BR14" t="e">
            <v>#VALUE!</v>
          </cell>
          <cell r="BS14" t="e">
            <v>#VALUE!</v>
          </cell>
          <cell r="BT14" t="e">
            <v>#VALUE!</v>
          </cell>
          <cell r="BU14" t="e">
            <v>#VALUE!</v>
          </cell>
          <cell r="BV14" t="e">
            <v>#VALUE!</v>
          </cell>
          <cell r="BW14" t="e">
            <v>#VALUE!</v>
          </cell>
          <cell r="BX14" t="str">
            <v/>
          </cell>
          <cell r="BY14" t="str">
            <v/>
          </cell>
          <cell r="BZ14" t="str">
            <v/>
          </cell>
          <cell r="CA14" t="str">
            <v/>
          </cell>
          <cell r="CB14" t="e">
            <v>#VALUE!</v>
          </cell>
          <cell r="CC14" t="e">
            <v>#VALUE!</v>
          </cell>
          <cell r="CD14" t="e">
            <v>#VALUE!</v>
          </cell>
          <cell r="CE14" t="e">
            <v>#VALUE!</v>
          </cell>
          <cell r="CF14" t="e">
            <v>#VALUE!</v>
          </cell>
          <cell r="CG14" t="e">
            <v>#VALUE!</v>
          </cell>
          <cell r="CH14" t="e">
            <v>#VALUE!</v>
          </cell>
          <cell r="CI14" t="e">
            <v>#VALUE!</v>
          </cell>
          <cell r="CJ14" t="str">
            <v/>
          </cell>
          <cell r="CK14" t="str">
            <v/>
          </cell>
          <cell r="CL14" t="str">
            <v/>
          </cell>
          <cell r="CM14" t="str">
            <v/>
          </cell>
          <cell r="CN14" t="e">
            <v>#VALUE!</v>
          </cell>
          <cell r="CO14" t="e">
            <v>#VALUE!</v>
          </cell>
          <cell r="CP14" t="e">
            <v>#VALUE!</v>
          </cell>
          <cell r="CQ14" t="e">
            <v>#VALUE!</v>
          </cell>
          <cell r="CR14" t="e">
            <v>#VALUE!</v>
          </cell>
          <cell r="CS14" t="e">
            <v>#VALUE!</v>
          </cell>
          <cell r="CT14" t="e">
            <v>#VALUE!</v>
          </cell>
          <cell r="CU14" t="e">
            <v>#VALUE!</v>
          </cell>
        </row>
        <row r="15">
          <cell r="B15" t="str">
            <v>Steinkohle - neue KWK</v>
          </cell>
          <cell r="C15" t="str">
            <v>Steinkohle - neue KWK</v>
          </cell>
          <cell r="D15" t="str">
            <v/>
          </cell>
          <cell r="E15" t="str">
            <v/>
          </cell>
          <cell r="F15" t="str">
            <v/>
          </cell>
          <cell r="G15" t="str">
            <v/>
          </cell>
          <cell r="H15">
            <v>0</v>
          </cell>
          <cell r="I15">
            <v>0</v>
          </cell>
          <cell r="J15">
            <v>0</v>
          </cell>
          <cell r="K15">
            <v>0</v>
          </cell>
          <cell r="L15">
            <v>0</v>
          </cell>
          <cell r="M15">
            <v>0</v>
          </cell>
          <cell r="N15">
            <v>0</v>
          </cell>
          <cell r="O15">
            <v>0</v>
          </cell>
          <cell r="P15" t="str">
            <v/>
          </cell>
          <cell r="Q15" t="str">
            <v/>
          </cell>
          <cell r="R15" t="str">
            <v/>
          </cell>
          <cell r="S15" t="str">
            <v/>
          </cell>
          <cell r="T15" t="e">
            <v>#VALUE!</v>
          </cell>
          <cell r="U15" t="e">
            <v>#VALUE!</v>
          </cell>
          <cell r="V15" t="e">
            <v>#VALUE!</v>
          </cell>
          <cell r="W15" t="e">
            <v>#VALUE!</v>
          </cell>
          <cell r="X15" t="e">
            <v>#VALUE!</v>
          </cell>
          <cell r="Y15" t="e">
            <v>#VALUE!</v>
          </cell>
          <cell r="Z15" t="e">
            <v>#VALUE!</v>
          </cell>
          <cell r="AA15" t="e">
            <v>#VALUE!</v>
          </cell>
          <cell r="AB15" t="str">
            <v/>
          </cell>
          <cell r="AC15" t="str">
            <v/>
          </cell>
          <cell r="AD15" t="str">
            <v/>
          </cell>
          <cell r="AE15" t="str">
            <v/>
          </cell>
          <cell r="AF15" t="e">
            <v>#VALUE!</v>
          </cell>
          <cell r="AG15" t="e">
            <v>#VALUE!</v>
          </cell>
          <cell r="AH15" t="e">
            <v>#VALUE!</v>
          </cell>
          <cell r="AI15" t="e">
            <v>#VALUE!</v>
          </cell>
          <cell r="AJ15" t="e">
            <v>#VALUE!</v>
          </cell>
          <cell r="AK15" t="e">
            <v>#VALUE!</v>
          </cell>
          <cell r="AL15" t="e">
            <v>#VALUE!</v>
          </cell>
          <cell r="AM15" t="e">
            <v>#VALUE!</v>
          </cell>
          <cell r="AN15" t="str">
            <v/>
          </cell>
          <cell r="AO15" t="str">
            <v/>
          </cell>
          <cell r="AP15" t="str">
            <v/>
          </cell>
          <cell r="AQ15" t="str">
            <v/>
          </cell>
          <cell r="AR15" t="e">
            <v>#VALUE!</v>
          </cell>
          <cell r="AS15" t="e">
            <v>#VALUE!</v>
          </cell>
          <cell r="AT15" t="e">
            <v>#VALUE!</v>
          </cell>
          <cell r="AU15" t="e">
            <v>#VALUE!</v>
          </cell>
          <cell r="AV15" t="e">
            <v>#VALUE!</v>
          </cell>
          <cell r="AW15" t="e">
            <v>#VALUE!</v>
          </cell>
          <cell r="AX15" t="e">
            <v>#VALUE!</v>
          </cell>
          <cell r="AY15" t="e">
            <v>#VALUE!</v>
          </cell>
          <cell r="AZ15" t="str">
            <v/>
          </cell>
          <cell r="BA15" t="str">
            <v/>
          </cell>
          <cell r="BB15" t="str">
            <v/>
          </cell>
          <cell r="BC15" t="str">
            <v/>
          </cell>
          <cell r="BD15" t="e">
            <v>#VALUE!</v>
          </cell>
          <cell r="BE15" t="e">
            <v>#VALUE!</v>
          </cell>
          <cell r="BF15" t="e">
            <v>#VALUE!</v>
          </cell>
          <cell r="BG15" t="e">
            <v>#VALUE!</v>
          </cell>
          <cell r="BH15" t="e">
            <v>#VALUE!</v>
          </cell>
          <cell r="BI15" t="e">
            <v>#VALUE!</v>
          </cell>
          <cell r="BJ15" t="e">
            <v>#VALUE!</v>
          </cell>
          <cell r="BK15" t="e">
            <v>#VALUE!</v>
          </cell>
          <cell r="BL15" t="str">
            <v/>
          </cell>
          <cell r="BM15" t="str">
            <v/>
          </cell>
          <cell r="BN15" t="str">
            <v/>
          </cell>
          <cell r="BO15" t="str">
            <v/>
          </cell>
          <cell r="BP15" t="e">
            <v>#VALUE!</v>
          </cell>
          <cell r="BQ15" t="e">
            <v>#VALUE!</v>
          </cell>
          <cell r="BR15" t="e">
            <v>#VALUE!</v>
          </cell>
          <cell r="BS15" t="e">
            <v>#VALUE!</v>
          </cell>
          <cell r="BT15" t="e">
            <v>#VALUE!</v>
          </cell>
          <cell r="BU15" t="e">
            <v>#VALUE!</v>
          </cell>
          <cell r="BV15" t="e">
            <v>#VALUE!</v>
          </cell>
          <cell r="BW15" t="e">
            <v>#VALUE!</v>
          </cell>
          <cell r="BX15" t="str">
            <v/>
          </cell>
          <cell r="BY15" t="str">
            <v/>
          </cell>
          <cell r="BZ15" t="str">
            <v/>
          </cell>
          <cell r="CA15" t="str">
            <v/>
          </cell>
          <cell r="CB15" t="e">
            <v>#VALUE!</v>
          </cell>
          <cell r="CC15" t="e">
            <v>#VALUE!</v>
          </cell>
          <cell r="CD15" t="e">
            <v>#VALUE!</v>
          </cell>
          <cell r="CE15" t="e">
            <v>#VALUE!</v>
          </cell>
          <cell r="CF15" t="e">
            <v>#VALUE!</v>
          </cell>
          <cell r="CG15" t="e">
            <v>#VALUE!</v>
          </cell>
          <cell r="CH15" t="e">
            <v>#VALUE!</v>
          </cell>
          <cell r="CI15" t="e">
            <v>#VALUE!</v>
          </cell>
          <cell r="CJ15" t="str">
            <v/>
          </cell>
          <cell r="CK15" t="str">
            <v/>
          </cell>
          <cell r="CL15" t="str">
            <v/>
          </cell>
          <cell r="CM15" t="str">
            <v/>
          </cell>
          <cell r="CN15" t="e">
            <v>#VALUE!</v>
          </cell>
          <cell r="CO15" t="e">
            <v>#VALUE!</v>
          </cell>
          <cell r="CP15" t="e">
            <v>#VALUE!</v>
          </cell>
          <cell r="CQ15" t="e">
            <v>#VALUE!</v>
          </cell>
          <cell r="CR15" t="e">
            <v>#VALUE!</v>
          </cell>
          <cell r="CS15" t="e">
            <v>#VALUE!</v>
          </cell>
          <cell r="CT15" t="e">
            <v>#VALUE!</v>
          </cell>
          <cell r="CU15" t="e">
            <v>#VALUE!</v>
          </cell>
        </row>
        <row r="16">
          <cell r="B16" t="str">
            <v>Erdgas - alte Kondensation</v>
          </cell>
          <cell r="C16" t="str">
            <v>Erdgas - alte Kondensation</v>
          </cell>
          <cell r="D16" t="str">
            <v/>
          </cell>
          <cell r="E16" t="str">
            <v/>
          </cell>
          <cell r="F16" t="str">
            <v/>
          </cell>
          <cell r="G16" t="str">
            <v/>
          </cell>
          <cell r="H16">
            <v>17.47806285601304</v>
          </cell>
          <cell r="I16">
            <v>5.0464639716222424</v>
          </cell>
          <cell r="J16">
            <v>8.7910285477835455</v>
          </cell>
          <cell r="K16">
            <v>18.002313689569746</v>
          </cell>
          <cell r="L16">
            <v>28.672521140756732</v>
          </cell>
          <cell r="M16">
            <v>1.9749731022223884</v>
          </cell>
          <cell r="N16">
            <v>-0.99075051143259008</v>
          </cell>
          <cell r="O16">
            <v>1.7271877389654717</v>
          </cell>
          <cell r="P16" t="str">
            <v/>
          </cell>
          <cell r="Q16" t="str">
            <v/>
          </cell>
          <cell r="R16" t="str">
            <v/>
          </cell>
          <cell r="S16" t="str">
            <v/>
          </cell>
          <cell r="T16" t="e">
            <v>#VALUE!</v>
          </cell>
          <cell r="U16" t="e">
            <v>#VALUE!</v>
          </cell>
          <cell r="V16" t="e">
            <v>#VALUE!</v>
          </cell>
          <cell r="W16" t="e">
            <v>#VALUE!</v>
          </cell>
          <cell r="X16" t="e">
            <v>#VALUE!</v>
          </cell>
          <cell r="Y16" t="e">
            <v>#VALUE!</v>
          </cell>
          <cell r="Z16" t="e">
            <v>#VALUE!</v>
          </cell>
          <cell r="AA16" t="e">
            <v>#VALUE!</v>
          </cell>
          <cell r="AB16" t="str">
            <v/>
          </cell>
          <cell r="AC16" t="str">
            <v/>
          </cell>
          <cell r="AD16" t="str">
            <v/>
          </cell>
          <cell r="AE16" t="str">
            <v/>
          </cell>
          <cell r="AF16" t="e">
            <v>#VALUE!</v>
          </cell>
          <cell r="AG16" t="e">
            <v>#VALUE!</v>
          </cell>
          <cell r="AH16" t="e">
            <v>#VALUE!</v>
          </cell>
          <cell r="AI16" t="e">
            <v>#VALUE!</v>
          </cell>
          <cell r="AJ16" t="e">
            <v>#VALUE!</v>
          </cell>
          <cell r="AK16" t="e">
            <v>#VALUE!</v>
          </cell>
          <cell r="AL16" t="e">
            <v>#VALUE!</v>
          </cell>
          <cell r="AM16" t="e">
            <v>#VALUE!</v>
          </cell>
          <cell r="AN16" t="str">
            <v/>
          </cell>
          <cell r="AO16" t="str">
            <v/>
          </cell>
          <cell r="AP16" t="str">
            <v/>
          </cell>
          <cell r="AQ16" t="str">
            <v/>
          </cell>
          <cell r="AR16" t="e">
            <v>#VALUE!</v>
          </cell>
          <cell r="AS16" t="e">
            <v>#VALUE!</v>
          </cell>
          <cell r="AT16" t="e">
            <v>#VALUE!</v>
          </cell>
          <cell r="AU16" t="e">
            <v>#VALUE!</v>
          </cell>
          <cell r="AV16" t="e">
            <v>#VALUE!</v>
          </cell>
          <cell r="AW16" t="e">
            <v>#VALUE!</v>
          </cell>
          <cell r="AX16" t="e">
            <v>#VALUE!</v>
          </cell>
          <cell r="AY16" t="e">
            <v>#VALUE!</v>
          </cell>
          <cell r="AZ16" t="str">
            <v/>
          </cell>
          <cell r="BA16" t="str">
            <v/>
          </cell>
          <cell r="BB16" t="str">
            <v/>
          </cell>
          <cell r="BC16" t="str">
            <v/>
          </cell>
          <cell r="BD16" t="e">
            <v>#VALUE!</v>
          </cell>
          <cell r="BE16" t="e">
            <v>#VALUE!</v>
          </cell>
          <cell r="BF16" t="e">
            <v>#VALUE!</v>
          </cell>
          <cell r="BG16" t="e">
            <v>#VALUE!</v>
          </cell>
          <cell r="BH16" t="e">
            <v>#VALUE!</v>
          </cell>
          <cell r="BI16" t="e">
            <v>#VALUE!</v>
          </cell>
          <cell r="BJ16" t="e">
            <v>#VALUE!</v>
          </cell>
          <cell r="BK16" t="e">
            <v>#VALUE!</v>
          </cell>
          <cell r="BL16" t="str">
            <v/>
          </cell>
          <cell r="BM16" t="str">
            <v/>
          </cell>
          <cell r="BN16" t="str">
            <v/>
          </cell>
          <cell r="BO16" t="str">
            <v/>
          </cell>
          <cell r="BP16" t="e">
            <v>#VALUE!</v>
          </cell>
          <cell r="BQ16" t="e">
            <v>#VALUE!</v>
          </cell>
          <cell r="BR16" t="e">
            <v>#VALUE!</v>
          </cell>
          <cell r="BS16" t="e">
            <v>#VALUE!</v>
          </cell>
          <cell r="BT16" t="e">
            <v>#VALUE!</v>
          </cell>
          <cell r="BU16" t="e">
            <v>#VALUE!</v>
          </cell>
          <cell r="BV16" t="e">
            <v>#VALUE!</v>
          </cell>
          <cell r="BW16" t="e">
            <v>#VALUE!</v>
          </cell>
          <cell r="BX16" t="str">
            <v/>
          </cell>
          <cell r="BY16" t="str">
            <v/>
          </cell>
          <cell r="BZ16" t="str">
            <v/>
          </cell>
          <cell r="CA16" t="str">
            <v/>
          </cell>
          <cell r="CB16" t="e">
            <v>#VALUE!</v>
          </cell>
          <cell r="CC16" t="e">
            <v>#VALUE!</v>
          </cell>
          <cell r="CD16" t="e">
            <v>#VALUE!</v>
          </cell>
          <cell r="CE16" t="e">
            <v>#VALUE!</v>
          </cell>
          <cell r="CF16" t="e">
            <v>#VALUE!</v>
          </cell>
          <cell r="CG16" t="e">
            <v>#VALUE!</v>
          </cell>
          <cell r="CH16" t="e">
            <v>#VALUE!</v>
          </cell>
          <cell r="CI16" t="e">
            <v>#VALUE!</v>
          </cell>
          <cell r="CJ16" t="str">
            <v/>
          </cell>
          <cell r="CK16" t="str">
            <v/>
          </cell>
          <cell r="CL16" t="str">
            <v/>
          </cell>
          <cell r="CM16" t="str">
            <v/>
          </cell>
          <cell r="CN16" t="e">
            <v>#VALUE!</v>
          </cell>
          <cell r="CO16" t="e">
            <v>#VALUE!</v>
          </cell>
          <cell r="CP16" t="e">
            <v>#VALUE!</v>
          </cell>
          <cell r="CQ16" t="e">
            <v>#VALUE!</v>
          </cell>
          <cell r="CR16" t="e">
            <v>#VALUE!</v>
          </cell>
          <cell r="CS16" t="e">
            <v>#VALUE!</v>
          </cell>
          <cell r="CT16" t="e">
            <v>#VALUE!</v>
          </cell>
          <cell r="CU16" t="e">
            <v>#VALUE!</v>
          </cell>
        </row>
        <row r="17">
          <cell r="B17" t="str">
            <v>Erdgas - alte KWK</v>
          </cell>
          <cell r="C17" t="str">
            <v>Erdgas - alte KWK</v>
          </cell>
          <cell r="D17" t="str">
            <v/>
          </cell>
          <cell r="E17" t="str">
            <v/>
          </cell>
          <cell r="F17" t="str">
            <v/>
          </cell>
          <cell r="G17" t="str">
            <v/>
          </cell>
          <cell r="H17">
            <v>19.44033077496659</v>
          </cell>
          <cell r="I17">
            <v>15.70740653522361</v>
          </cell>
          <cell r="J17">
            <v>19.040221741918181</v>
          </cell>
          <cell r="K17">
            <v>36.318195476117644</v>
          </cell>
          <cell r="L17">
            <v>52.936705110972753</v>
          </cell>
          <cell r="M17">
            <v>8.368485055874384</v>
          </cell>
          <cell r="N17">
            <v>-3.1505726400407976</v>
          </cell>
          <cell r="O17">
            <v>11.764283809427965</v>
          </cell>
          <cell r="P17" t="str">
            <v/>
          </cell>
          <cell r="Q17" t="str">
            <v/>
          </cell>
          <cell r="R17" t="str">
            <v/>
          </cell>
          <cell r="S17" t="str">
            <v/>
          </cell>
          <cell r="T17" t="e">
            <v>#VALUE!</v>
          </cell>
          <cell r="U17" t="e">
            <v>#VALUE!</v>
          </cell>
          <cell r="V17" t="e">
            <v>#VALUE!</v>
          </cell>
          <cell r="W17" t="e">
            <v>#VALUE!</v>
          </cell>
          <cell r="X17" t="e">
            <v>#VALUE!</v>
          </cell>
          <cell r="Y17" t="e">
            <v>#VALUE!</v>
          </cell>
          <cell r="Z17" t="e">
            <v>#VALUE!</v>
          </cell>
          <cell r="AA17" t="e">
            <v>#VALUE!</v>
          </cell>
          <cell r="AB17" t="str">
            <v/>
          </cell>
          <cell r="AC17" t="str">
            <v/>
          </cell>
          <cell r="AD17" t="str">
            <v/>
          </cell>
          <cell r="AE17" t="str">
            <v/>
          </cell>
          <cell r="AF17" t="e">
            <v>#VALUE!</v>
          </cell>
          <cell r="AG17" t="e">
            <v>#VALUE!</v>
          </cell>
          <cell r="AH17" t="e">
            <v>#VALUE!</v>
          </cell>
          <cell r="AI17" t="e">
            <v>#VALUE!</v>
          </cell>
          <cell r="AJ17" t="e">
            <v>#VALUE!</v>
          </cell>
          <cell r="AK17" t="e">
            <v>#VALUE!</v>
          </cell>
          <cell r="AL17" t="e">
            <v>#VALUE!</v>
          </cell>
          <cell r="AM17" t="e">
            <v>#VALUE!</v>
          </cell>
          <cell r="AN17" t="str">
            <v/>
          </cell>
          <cell r="AO17" t="str">
            <v/>
          </cell>
          <cell r="AP17" t="str">
            <v/>
          </cell>
          <cell r="AQ17" t="str">
            <v/>
          </cell>
          <cell r="AR17" t="e">
            <v>#VALUE!</v>
          </cell>
          <cell r="AS17" t="e">
            <v>#VALUE!</v>
          </cell>
          <cell r="AT17" t="e">
            <v>#VALUE!</v>
          </cell>
          <cell r="AU17" t="e">
            <v>#VALUE!</v>
          </cell>
          <cell r="AV17" t="e">
            <v>#VALUE!</v>
          </cell>
          <cell r="AW17" t="e">
            <v>#VALUE!</v>
          </cell>
          <cell r="AX17" t="e">
            <v>#VALUE!</v>
          </cell>
          <cell r="AY17" t="e">
            <v>#VALUE!</v>
          </cell>
          <cell r="AZ17" t="str">
            <v/>
          </cell>
          <cell r="BA17" t="str">
            <v/>
          </cell>
          <cell r="BB17" t="str">
            <v/>
          </cell>
          <cell r="BC17" t="str">
            <v/>
          </cell>
          <cell r="BD17" t="e">
            <v>#VALUE!</v>
          </cell>
          <cell r="BE17" t="e">
            <v>#VALUE!</v>
          </cell>
          <cell r="BF17" t="e">
            <v>#VALUE!</v>
          </cell>
          <cell r="BG17" t="e">
            <v>#VALUE!</v>
          </cell>
          <cell r="BH17" t="e">
            <v>#VALUE!</v>
          </cell>
          <cell r="BI17" t="e">
            <v>#VALUE!</v>
          </cell>
          <cell r="BJ17" t="e">
            <v>#VALUE!</v>
          </cell>
          <cell r="BK17" t="e">
            <v>#VALUE!</v>
          </cell>
          <cell r="BL17" t="str">
            <v/>
          </cell>
          <cell r="BM17" t="str">
            <v/>
          </cell>
          <cell r="BN17" t="str">
            <v/>
          </cell>
          <cell r="BO17" t="str">
            <v/>
          </cell>
          <cell r="BP17" t="e">
            <v>#VALUE!</v>
          </cell>
          <cell r="BQ17" t="e">
            <v>#VALUE!</v>
          </cell>
          <cell r="BR17" t="e">
            <v>#VALUE!</v>
          </cell>
          <cell r="BS17" t="e">
            <v>#VALUE!</v>
          </cell>
          <cell r="BT17" t="e">
            <v>#VALUE!</v>
          </cell>
          <cell r="BU17" t="e">
            <v>#VALUE!</v>
          </cell>
          <cell r="BV17" t="e">
            <v>#VALUE!</v>
          </cell>
          <cell r="BW17" t="e">
            <v>#VALUE!</v>
          </cell>
          <cell r="BX17" t="str">
            <v/>
          </cell>
          <cell r="BY17" t="str">
            <v/>
          </cell>
          <cell r="BZ17" t="str">
            <v/>
          </cell>
          <cell r="CA17" t="str">
            <v/>
          </cell>
          <cell r="CB17" t="e">
            <v>#VALUE!</v>
          </cell>
          <cell r="CC17" t="e">
            <v>#VALUE!</v>
          </cell>
          <cell r="CD17" t="e">
            <v>#VALUE!</v>
          </cell>
          <cell r="CE17" t="e">
            <v>#VALUE!</v>
          </cell>
          <cell r="CF17" t="e">
            <v>#VALUE!</v>
          </cell>
          <cell r="CG17" t="e">
            <v>#VALUE!</v>
          </cell>
          <cell r="CH17" t="e">
            <v>#VALUE!</v>
          </cell>
          <cell r="CI17" t="e">
            <v>#VALUE!</v>
          </cell>
          <cell r="CJ17" t="str">
            <v/>
          </cell>
          <cell r="CK17" t="str">
            <v/>
          </cell>
          <cell r="CL17" t="str">
            <v/>
          </cell>
          <cell r="CM17" t="str">
            <v/>
          </cell>
          <cell r="CN17" t="e">
            <v>#VALUE!</v>
          </cell>
          <cell r="CO17" t="e">
            <v>#VALUE!</v>
          </cell>
          <cell r="CP17" t="e">
            <v>#VALUE!</v>
          </cell>
          <cell r="CQ17" t="e">
            <v>#VALUE!</v>
          </cell>
          <cell r="CR17" t="e">
            <v>#VALUE!</v>
          </cell>
          <cell r="CS17" t="e">
            <v>#VALUE!</v>
          </cell>
          <cell r="CT17" t="e">
            <v>#VALUE!</v>
          </cell>
          <cell r="CU17" t="e">
            <v>#VALUE!</v>
          </cell>
        </row>
        <row r="18">
          <cell r="B18" t="str">
            <v>Erdgas - neue Kondensation</v>
          </cell>
          <cell r="C18" t="str">
            <v>Erdgas - neue Kondensation</v>
          </cell>
          <cell r="D18" t="str">
            <v/>
          </cell>
          <cell r="E18" t="str">
            <v/>
          </cell>
          <cell r="F18" t="str">
            <v/>
          </cell>
          <cell r="G18" t="str">
            <v/>
          </cell>
          <cell r="H18">
            <v>0</v>
          </cell>
          <cell r="I18">
            <v>0</v>
          </cell>
          <cell r="J18">
            <v>0</v>
          </cell>
          <cell r="K18">
            <v>0</v>
          </cell>
          <cell r="L18">
            <v>0</v>
          </cell>
          <cell r="M18">
            <v>0</v>
          </cell>
          <cell r="N18">
            <v>0</v>
          </cell>
          <cell r="O18">
            <v>0</v>
          </cell>
          <cell r="P18" t="str">
            <v/>
          </cell>
          <cell r="Q18" t="str">
            <v/>
          </cell>
          <cell r="R18" t="str">
            <v/>
          </cell>
          <cell r="S18" t="str">
            <v/>
          </cell>
          <cell r="T18" t="e">
            <v>#VALUE!</v>
          </cell>
          <cell r="U18" t="e">
            <v>#VALUE!</v>
          </cell>
          <cell r="V18" t="e">
            <v>#VALUE!</v>
          </cell>
          <cell r="W18" t="e">
            <v>#VALUE!</v>
          </cell>
          <cell r="X18" t="e">
            <v>#VALUE!</v>
          </cell>
          <cell r="Y18" t="e">
            <v>#VALUE!</v>
          </cell>
          <cell r="Z18" t="e">
            <v>#VALUE!</v>
          </cell>
          <cell r="AA18" t="e">
            <v>#VALUE!</v>
          </cell>
          <cell r="AB18" t="str">
            <v/>
          </cell>
          <cell r="AC18" t="str">
            <v/>
          </cell>
          <cell r="AD18" t="str">
            <v/>
          </cell>
          <cell r="AE18" t="str">
            <v/>
          </cell>
          <cell r="AF18" t="e">
            <v>#VALUE!</v>
          </cell>
          <cell r="AG18" t="e">
            <v>#VALUE!</v>
          </cell>
          <cell r="AH18" t="e">
            <v>#VALUE!</v>
          </cell>
          <cell r="AI18" t="e">
            <v>#VALUE!</v>
          </cell>
          <cell r="AJ18" t="e">
            <v>#VALUE!</v>
          </cell>
          <cell r="AK18" t="e">
            <v>#VALUE!</v>
          </cell>
          <cell r="AL18" t="e">
            <v>#VALUE!</v>
          </cell>
          <cell r="AM18" t="e">
            <v>#VALUE!</v>
          </cell>
          <cell r="AN18" t="str">
            <v/>
          </cell>
          <cell r="AO18" t="str">
            <v/>
          </cell>
          <cell r="AP18" t="str">
            <v/>
          </cell>
          <cell r="AQ18" t="str">
            <v/>
          </cell>
          <cell r="AR18" t="e">
            <v>#VALUE!</v>
          </cell>
          <cell r="AS18" t="e">
            <v>#VALUE!</v>
          </cell>
          <cell r="AT18" t="e">
            <v>#VALUE!</v>
          </cell>
          <cell r="AU18" t="e">
            <v>#VALUE!</v>
          </cell>
          <cell r="AV18" t="e">
            <v>#VALUE!</v>
          </cell>
          <cell r="AW18" t="e">
            <v>#VALUE!</v>
          </cell>
          <cell r="AX18" t="e">
            <v>#VALUE!</v>
          </cell>
          <cell r="AY18" t="e">
            <v>#VALUE!</v>
          </cell>
          <cell r="AZ18" t="str">
            <v/>
          </cell>
          <cell r="BA18" t="str">
            <v/>
          </cell>
          <cell r="BB18" t="str">
            <v/>
          </cell>
          <cell r="BC18" t="str">
            <v/>
          </cell>
          <cell r="BD18" t="e">
            <v>#VALUE!</v>
          </cell>
          <cell r="BE18" t="e">
            <v>#VALUE!</v>
          </cell>
          <cell r="BF18" t="e">
            <v>#VALUE!</v>
          </cell>
          <cell r="BG18" t="e">
            <v>#VALUE!</v>
          </cell>
          <cell r="BH18" t="e">
            <v>#VALUE!</v>
          </cell>
          <cell r="BI18" t="e">
            <v>#VALUE!</v>
          </cell>
          <cell r="BJ18" t="e">
            <v>#VALUE!</v>
          </cell>
          <cell r="BK18" t="e">
            <v>#VALUE!</v>
          </cell>
          <cell r="BL18" t="str">
            <v/>
          </cell>
          <cell r="BM18" t="str">
            <v/>
          </cell>
          <cell r="BN18" t="str">
            <v/>
          </cell>
          <cell r="BO18" t="str">
            <v/>
          </cell>
          <cell r="BP18" t="e">
            <v>#VALUE!</v>
          </cell>
          <cell r="BQ18" t="e">
            <v>#VALUE!</v>
          </cell>
          <cell r="BR18" t="e">
            <v>#VALUE!</v>
          </cell>
          <cell r="BS18" t="e">
            <v>#VALUE!</v>
          </cell>
          <cell r="BT18" t="e">
            <v>#VALUE!</v>
          </cell>
          <cell r="BU18" t="e">
            <v>#VALUE!</v>
          </cell>
          <cell r="BV18" t="e">
            <v>#VALUE!</v>
          </cell>
          <cell r="BW18" t="e">
            <v>#VALUE!</v>
          </cell>
          <cell r="BX18" t="str">
            <v/>
          </cell>
          <cell r="BY18" t="str">
            <v/>
          </cell>
          <cell r="BZ18" t="str">
            <v/>
          </cell>
          <cell r="CA18" t="str">
            <v/>
          </cell>
          <cell r="CB18" t="e">
            <v>#VALUE!</v>
          </cell>
          <cell r="CC18" t="e">
            <v>#VALUE!</v>
          </cell>
          <cell r="CD18" t="e">
            <v>#VALUE!</v>
          </cell>
          <cell r="CE18" t="e">
            <v>#VALUE!</v>
          </cell>
          <cell r="CF18" t="e">
            <v>#VALUE!</v>
          </cell>
          <cell r="CG18" t="e">
            <v>#VALUE!</v>
          </cell>
          <cell r="CH18" t="e">
            <v>#VALUE!</v>
          </cell>
          <cell r="CI18" t="e">
            <v>#VALUE!</v>
          </cell>
          <cell r="CJ18" t="str">
            <v/>
          </cell>
          <cell r="CK18" t="str">
            <v/>
          </cell>
          <cell r="CL18" t="str">
            <v/>
          </cell>
          <cell r="CM18" t="str">
            <v/>
          </cell>
          <cell r="CN18" t="e">
            <v>#VALUE!</v>
          </cell>
          <cell r="CO18" t="e">
            <v>#VALUE!</v>
          </cell>
          <cell r="CP18" t="e">
            <v>#VALUE!</v>
          </cell>
          <cell r="CQ18" t="e">
            <v>#VALUE!</v>
          </cell>
          <cell r="CR18" t="e">
            <v>#VALUE!</v>
          </cell>
          <cell r="CS18" t="e">
            <v>#VALUE!</v>
          </cell>
          <cell r="CT18" t="e">
            <v>#VALUE!</v>
          </cell>
          <cell r="CU18" t="e">
            <v>#VALUE!</v>
          </cell>
        </row>
        <row r="19">
          <cell r="B19" t="str">
            <v>Erdgas - neue Kondensation (CCS)</v>
          </cell>
          <cell r="C19" t="str">
            <v>Erdgas - neue Kondensation (CCS)</v>
          </cell>
          <cell r="D19" t="str">
            <v/>
          </cell>
          <cell r="E19" t="str">
            <v/>
          </cell>
          <cell r="F19" t="str">
            <v/>
          </cell>
          <cell r="G19" t="str">
            <v/>
          </cell>
          <cell r="H19">
            <v>0</v>
          </cell>
          <cell r="I19">
            <v>0</v>
          </cell>
          <cell r="J19">
            <v>0</v>
          </cell>
          <cell r="K19">
            <v>0</v>
          </cell>
          <cell r="L19">
            <v>0</v>
          </cell>
          <cell r="M19">
            <v>0</v>
          </cell>
          <cell r="N19">
            <v>0</v>
          </cell>
          <cell r="O19">
            <v>0</v>
          </cell>
          <cell r="P19" t="str">
            <v/>
          </cell>
          <cell r="Q19" t="str">
            <v/>
          </cell>
          <cell r="R19" t="str">
            <v/>
          </cell>
          <cell r="S19" t="str">
            <v/>
          </cell>
          <cell r="T19" t="e">
            <v>#VALUE!</v>
          </cell>
          <cell r="U19" t="e">
            <v>#VALUE!</v>
          </cell>
          <cell r="V19" t="e">
            <v>#VALUE!</v>
          </cell>
          <cell r="W19" t="e">
            <v>#VALUE!</v>
          </cell>
          <cell r="X19" t="e">
            <v>#VALUE!</v>
          </cell>
          <cell r="Y19" t="e">
            <v>#VALUE!</v>
          </cell>
          <cell r="Z19" t="e">
            <v>#VALUE!</v>
          </cell>
          <cell r="AA19" t="e">
            <v>#VALUE!</v>
          </cell>
          <cell r="AB19" t="str">
            <v/>
          </cell>
          <cell r="AC19" t="str">
            <v/>
          </cell>
          <cell r="AD19" t="str">
            <v/>
          </cell>
          <cell r="AE19" t="str">
            <v/>
          </cell>
          <cell r="AF19" t="e">
            <v>#VALUE!</v>
          </cell>
          <cell r="AG19" t="e">
            <v>#VALUE!</v>
          </cell>
          <cell r="AH19" t="e">
            <v>#VALUE!</v>
          </cell>
          <cell r="AI19" t="e">
            <v>#VALUE!</v>
          </cell>
          <cell r="AJ19" t="e">
            <v>#VALUE!</v>
          </cell>
          <cell r="AK19" t="e">
            <v>#VALUE!</v>
          </cell>
          <cell r="AL19" t="e">
            <v>#VALUE!</v>
          </cell>
          <cell r="AM19" t="e">
            <v>#VALUE!</v>
          </cell>
          <cell r="AN19" t="str">
            <v/>
          </cell>
          <cell r="AO19" t="str">
            <v/>
          </cell>
          <cell r="AP19" t="str">
            <v/>
          </cell>
          <cell r="AQ19" t="str">
            <v/>
          </cell>
          <cell r="AR19" t="e">
            <v>#VALUE!</v>
          </cell>
          <cell r="AS19" t="e">
            <v>#VALUE!</v>
          </cell>
          <cell r="AT19" t="e">
            <v>#VALUE!</v>
          </cell>
          <cell r="AU19" t="e">
            <v>#VALUE!</v>
          </cell>
          <cell r="AV19" t="e">
            <v>#VALUE!</v>
          </cell>
          <cell r="AW19" t="e">
            <v>#VALUE!</v>
          </cell>
          <cell r="AX19" t="e">
            <v>#VALUE!</v>
          </cell>
          <cell r="AY19" t="e">
            <v>#VALUE!</v>
          </cell>
          <cell r="AZ19" t="str">
            <v/>
          </cell>
          <cell r="BA19" t="str">
            <v/>
          </cell>
          <cell r="BB19" t="str">
            <v/>
          </cell>
          <cell r="BC19" t="str">
            <v/>
          </cell>
          <cell r="BD19" t="e">
            <v>#VALUE!</v>
          </cell>
          <cell r="BE19" t="e">
            <v>#VALUE!</v>
          </cell>
          <cell r="BF19" t="e">
            <v>#VALUE!</v>
          </cell>
          <cell r="BG19" t="e">
            <v>#VALUE!</v>
          </cell>
          <cell r="BH19" t="e">
            <v>#VALUE!</v>
          </cell>
          <cell r="BI19" t="e">
            <v>#VALUE!</v>
          </cell>
          <cell r="BJ19" t="e">
            <v>#VALUE!</v>
          </cell>
          <cell r="BK19" t="e">
            <v>#VALUE!</v>
          </cell>
          <cell r="BL19" t="str">
            <v/>
          </cell>
          <cell r="BM19" t="str">
            <v/>
          </cell>
          <cell r="BN19" t="str">
            <v/>
          </cell>
          <cell r="BO19" t="str">
            <v/>
          </cell>
          <cell r="BP19" t="e">
            <v>#VALUE!</v>
          </cell>
          <cell r="BQ19" t="e">
            <v>#VALUE!</v>
          </cell>
          <cell r="BR19" t="e">
            <v>#VALUE!</v>
          </cell>
          <cell r="BS19" t="e">
            <v>#VALUE!</v>
          </cell>
          <cell r="BT19" t="e">
            <v>#VALUE!</v>
          </cell>
          <cell r="BU19" t="e">
            <v>#VALUE!</v>
          </cell>
          <cell r="BV19" t="e">
            <v>#VALUE!</v>
          </cell>
          <cell r="BW19" t="e">
            <v>#VALUE!</v>
          </cell>
          <cell r="BX19" t="str">
            <v/>
          </cell>
          <cell r="BY19" t="str">
            <v/>
          </cell>
          <cell r="BZ19" t="str">
            <v/>
          </cell>
          <cell r="CA19" t="str">
            <v/>
          </cell>
          <cell r="CB19" t="e">
            <v>#VALUE!</v>
          </cell>
          <cell r="CC19" t="e">
            <v>#VALUE!</v>
          </cell>
          <cell r="CD19" t="e">
            <v>#VALUE!</v>
          </cell>
          <cell r="CE19" t="e">
            <v>#VALUE!</v>
          </cell>
          <cell r="CF19" t="e">
            <v>#VALUE!</v>
          </cell>
          <cell r="CG19" t="e">
            <v>#VALUE!</v>
          </cell>
          <cell r="CH19" t="e">
            <v>#VALUE!</v>
          </cell>
          <cell r="CI19" t="e">
            <v>#VALUE!</v>
          </cell>
          <cell r="CJ19" t="str">
            <v/>
          </cell>
          <cell r="CK19" t="str">
            <v/>
          </cell>
          <cell r="CL19" t="str">
            <v/>
          </cell>
          <cell r="CM19" t="str">
            <v/>
          </cell>
          <cell r="CN19" t="e">
            <v>#VALUE!</v>
          </cell>
          <cell r="CO19" t="e">
            <v>#VALUE!</v>
          </cell>
          <cell r="CP19" t="e">
            <v>#VALUE!</v>
          </cell>
          <cell r="CQ19" t="e">
            <v>#VALUE!</v>
          </cell>
          <cell r="CR19" t="e">
            <v>#VALUE!</v>
          </cell>
          <cell r="CS19" t="e">
            <v>#VALUE!</v>
          </cell>
          <cell r="CT19" t="e">
            <v>#VALUE!</v>
          </cell>
          <cell r="CU19" t="e">
            <v>#VALUE!</v>
          </cell>
        </row>
        <row r="20">
          <cell r="B20" t="str">
            <v>Erdgas - neue KWK</v>
          </cell>
          <cell r="C20" t="str">
            <v>Erdgas - neue KWK</v>
          </cell>
          <cell r="D20" t="str">
            <v/>
          </cell>
          <cell r="E20" t="str">
            <v/>
          </cell>
          <cell r="F20" t="str">
            <v/>
          </cell>
          <cell r="G20" t="str">
            <v/>
          </cell>
          <cell r="H20">
            <v>0</v>
          </cell>
          <cell r="I20">
            <v>0</v>
          </cell>
          <cell r="J20">
            <v>0</v>
          </cell>
          <cell r="K20">
            <v>0</v>
          </cell>
          <cell r="L20">
            <v>0</v>
          </cell>
          <cell r="M20">
            <v>0</v>
          </cell>
          <cell r="N20">
            <v>0</v>
          </cell>
          <cell r="O20">
            <v>0</v>
          </cell>
          <cell r="P20" t="str">
            <v/>
          </cell>
          <cell r="Q20" t="str">
            <v/>
          </cell>
          <cell r="R20" t="str">
            <v/>
          </cell>
          <cell r="S20" t="str">
            <v/>
          </cell>
          <cell r="T20" t="e">
            <v>#VALUE!</v>
          </cell>
          <cell r="U20" t="e">
            <v>#VALUE!</v>
          </cell>
          <cell r="V20" t="e">
            <v>#VALUE!</v>
          </cell>
          <cell r="W20" t="e">
            <v>#VALUE!</v>
          </cell>
          <cell r="X20" t="e">
            <v>#VALUE!</v>
          </cell>
          <cell r="Y20" t="e">
            <v>#VALUE!</v>
          </cell>
          <cell r="Z20" t="e">
            <v>#VALUE!</v>
          </cell>
          <cell r="AA20" t="e">
            <v>#VALUE!</v>
          </cell>
          <cell r="AB20" t="str">
            <v/>
          </cell>
          <cell r="AC20" t="str">
            <v/>
          </cell>
          <cell r="AD20" t="str">
            <v/>
          </cell>
          <cell r="AE20" t="str">
            <v/>
          </cell>
          <cell r="AF20" t="e">
            <v>#VALUE!</v>
          </cell>
          <cell r="AG20" t="e">
            <v>#VALUE!</v>
          </cell>
          <cell r="AH20" t="e">
            <v>#VALUE!</v>
          </cell>
          <cell r="AI20" t="e">
            <v>#VALUE!</v>
          </cell>
          <cell r="AJ20" t="e">
            <v>#VALUE!</v>
          </cell>
          <cell r="AK20" t="e">
            <v>#VALUE!</v>
          </cell>
          <cell r="AL20" t="e">
            <v>#VALUE!</v>
          </cell>
          <cell r="AM20" t="e">
            <v>#VALUE!</v>
          </cell>
          <cell r="AN20" t="str">
            <v/>
          </cell>
          <cell r="AO20" t="str">
            <v/>
          </cell>
          <cell r="AP20" t="str">
            <v/>
          </cell>
          <cell r="AQ20" t="str">
            <v/>
          </cell>
          <cell r="AR20" t="e">
            <v>#VALUE!</v>
          </cell>
          <cell r="AS20" t="e">
            <v>#VALUE!</v>
          </cell>
          <cell r="AT20" t="e">
            <v>#VALUE!</v>
          </cell>
          <cell r="AU20" t="e">
            <v>#VALUE!</v>
          </cell>
          <cell r="AV20" t="e">
            <v>#VALUE!</v>
          </cell>
          <cell r="AW20" t="e">
            <v>#VALUE!</v>
          </cell>
          <cell r="AX20" t="e">
            <v>#VALUE!</v>
          </cell>
          <cell r="AY20" t="e">
            <v>#VALUE!</v>
          </cell>
          <cell r="AZ20" t="str">
            <v/>
          </cell>
          <cell r="BA20" t="str">
            <v/>
          </cell>
          <cell r="BB20" t="str">
            <v/>
          </cell>
          <cell r="BC20" t="str">
            <v/>
          </cell>
          <cell r="BD20" t="e">
            <v>#VALUE!</v>
          </cell>
          <cell r="BE20" t="e">
            <v>#VALUE!</v>
          </cell>
          <cell r="BF20" t="e">
            <v>#VALUE!</v>
          </cell>
          <cell r="BG20" t="e">
            <v>#VALUE!</v>
          </cell>
          <cell r="BH20" t="e">
            <v>#VALUE!</v>
          </cell>
          <cell r="BI20" t="e">
            <v>#VALUE!</v>
          </cell>
          <cell r="BJ20" t="e">
            <v>#VALUE!</v>
          </cell>
          <cell r="BK20" t="e">
            <v>#VALUE!</v>
          </cell>
          <cell r="BL20" t="str">
            <v/>
          </cell>
          <cell r="BM20" t="str">
            <v/>
          </cell>
          <cell r="BN20" t="str">
            <v/>
          </cell>
          <cell r="BO20" t="str">
            <v/>
          </cell>
          <cell r="BP20" t="e">
            <v>#VALUE!</v>
          </cell>
          <cell r="BQ20" t="e">
            <v>#VALUE!</v>
          </cell>
          <cell r="BR20" t="e">
            <v>#VALUE!</v>
          </cell>
          <cell r="BS20" t="e">
            <v>#VALUE!</v>
          </cell>
          <cell r="BT20" t="e">
            <v>#VALUE!</v>
          </cell>
          <cell r="BU20" t="e">
            <v>#VALUE!</v>
          </cell>
          <cell r="BV20" t="e">
            <v>#VALUE!</v>
          </cell>
          <cell r="BW20" t="e">
            <v>#VALUE!</v>
          </cell>
          <cell r="BX20" t="str">
            <v/>
          </cell>
          <cell r="BY20" t="str">
            <v/>
          </cell>
          <cell r="BZ20" t="str">
            <v/>
          </cell>
          <cell r="CA20" t="str">
            <v/>
          </cell>
          <cell r="CB20" t="e">
            <v>#VALUE!</v>
          </cell>
          <cell r="CC20" t="e">
            <v>#VALUE!</v>
          </cell>
          <cell r="CD20" t="e">
            <v>#VALUE!</v>
          </cell>
          <cell r="CE20" t="e">
            <v>#VALUE!</v>
          </cell>
          <cell r="CF20" t="e">
            <v>#VALUE!</v>
          </cell>
          <cell r="CG20" t="e">
            <v>#VALUE!</v>
          </cell>
          <cell r="CH20" t="e">
            <v>#VALUE!</v>
          </cell>
          <cell r="CI20" t="e">
            <v>#VALUE!</v>
          </cell>
          <cell r="CJ20" t="str">
            <v/>
          </cell>
          <cell r="CK20" t="str">
            <v/>
          </cell>
          <cell r="CL20" t="str">
            <v/>
          </cell>
          <cell r="CM20" t="str">
            <v/>
          </cell>
          <cell r="CN20" t="e">
            <v>#VALUE!</v>
          </cell>
          <cell r="CO20" t="e">
            <v>#VALUE!</v>
          </cell>
          <cell r="CP20" t="e">
            <v>#VALUE!</v>
          </cell>
          <cell r="CQ20" t="e">
            <v>#VALUE!</v>
          </cell>
          <cell r="CR20" t="e">
            <v>#VALUE!</v>
          </cell>
          <cell r="CS20" t="e">
            <v>#VALUE!</v>
          </cell>
          <cell r="CT20" t="e">
            <v>#VALUE!</v>
          </cell>
          <cell r="CU20" t="e">
            <v>#VALUE!</v>
          </cell>
        </row>
        <row r="21">
          <cell r="B21" t="str">
            <v>Öl</v>
          </cell>
          <cell r="C21" t="str">
            <v>Öl</v>
          </cell>
          <cell r="D21" t="str">
            <v/>
          </cell>
          <cell r="E21" t="str">
            <v/>
          </cell>
          <cell r="F21" t="str">
            <v/>
          </cell>
          <cell r="G21" t="str">
            <v/>
          </cell>
          <cell r="H21">
            <v>5.3591713134460326</v>
          </cell>
          <cell r="I21">
            <v>2.8980610260237465</v>
          </cell>
          <cell r="J21">
            <v>3.6100315306842345</v>
          </cell>
          <cell r="K21">
            <v>6.3185011070036115E-2</v>
          </cell>
          <cell r="L21">
            <v>0</v>
          </cell>
          <cell r="M21">
            <v>1.2338899459852384</v>
          </cell>
          <cell r="N21">
            <v>-0.78017616586589622</v>
          </cell>
          <cell r="O21">
            <v>4.5212733738472304</v>
          </cell>
          <cell r="P21" t="str">
            <v/>
          </cell>
          <cell r="Q21" t="str">
            <v/>
          </cell>
          <cell r="R21" t="str">
            <v/>
          </cell>
          <cell r="S21" t="str">
            <v/>
          </cell>
          <cell r="T21" t="e">
            <v>#VALUE!</v>
          </cell>
          <cell r="U21" t="e">
            <v>#VALUE!</v>
          </cell>
          <cell r="V21" t="e">
            <v>#VALUE!</v>
          </cell>
          <cell r="W21" t="e">
            <v>#VALUE!</v>
          </cell>
          <cell r="X21" t="e">
            <v>#VALUE!</v>
          </cell>
          <cell r="Y21" t="e">
            <v>#VALUE!</v>
          </cell>
          <cell r="Z21" t="e">
            <v>#VALUE!</v>
          </cell>
          <cell r="AA21" t="e">
            <v>#VALUE!</v>
          </cell>
          <cell r="AB21" t="str">
            <v/>
          </cell>
          <cell r="AC21" t="str">
            <v/>
          </cell>
          <cell r="AD21" t="str">
            <v/>
          </cell>
          <cell r="AE21" t="str">
            <v/>
          </cell>
          <cell r="AF21" t="e">
            <v>#VALUE!</v>
          </cell>
          <cell r="AG21" t="e">
            <v>#VALUE!</v>
          </cell>
          <cell r="AH21" t="e">
            <v>#VALUE!</v>
          </cell>
          <cell r="AI21" t="e">
            <v>#VALUE!</v>
          </cell>
          <cell r="AJ21" t="e">
            <v>#VALUE!</v>
          </cell>
          <cell r="AK21" t="e">
            <v>#VALUE!</v>
          </cell>
          <cell r="AL21" t="e">
            <v>#VALUE!</v>
          </cell>
          <cell r="AM21" t="e">
            <v>#VALUE!</v>
          </cell>
          <cell r="AN21" t="str">
            <v/>
          </cell>
          <cell r="AO21" t="str">
            <v/>
          </cell>
          <cell r="AP21" t="str">
            <v/>
          </cell>
          <cell r="AQ21" t="str">
            <v/>
          </cell>
          <cell r="AR21" t="e">
            <v>#VALUE!</v>
          </cell>
          <cell r="AS21" t="e">
            <v>#VALUE!</v>
          </cell>
          <cell r="AT21" t="e">
            <v>#VALUE!</v>
          </cell>
          <cell r="AU21" t="e">
            <v>#VALUE!</v>
          </cell>
          <cell r="AV21" t="e">
            <v>#VALUE!</v>
          </cell>
          <cell r="AW21" t="e">
            <v>#VALUE!</v>
          </cell>
          <cell r="AX21" t="e">
            <v>#VALUE!</v>
          </cell>
          <cell r="AY21" t="e">
            <v>#VALUE!</v>
          </cell>
          <cell r="AZ21" t="str">
            <v/>
          </cell>
          <cell r="BA21" t="str">
            <v/>
          </cell>
          <cell r="BB21" t="str">
            <v/>
          </cell>
          <cell r="BC21" t="str">
            <v/>
          </cell>
          <cell r="BD21" t="e">
            <v>#VALUE!</v>
          </cell>
          <cell r="BE21" t="e">
            <v>#VALUE!</v>
          </cell>
          <cell r="BF21" t="e">
            <v>#VALUE!</v>
          </cell>
          <cell r="BG21" t="e">
            <v>#VALUE!</v>
          </cell>
          <cell r="BH21" t="e">
            <v>#VALUE!</v>
          </cell>
          <cell r="BI21" t="e">
            <v>#VALUE!</v>
          </cell>
          <cell r="BJ21" t="e">
            <v>#VALUE!</v>
          </cell>
          <cell r="BK21" t="e">
            <v>#VALUE!</v>
          </cell>
          <cell r="BL21" t="str">
            <v/>
          </cell>
          <cell r="BM21" t="str">
            <v/>
          </cell>
          <cell r="BN21" t="str">
            <v/>
          </cell>
          <cell r="BO21" t="str">
            <v/>
          </cell>
          <cell r="BP21" t="e">
            <v>#VALUE!</v>
          </cell>
          <cell r="BQ21" t="e">
            <v>#VALUE!</v>
          </cell>
          <cell r="BR21" t="e">
            <v>#VALUE!</v>
          </cell>
          <cell r="BS21" t="e">
            <v>#VALUE!</v>
          </cell>
          <cell r="BT21" t="e">
            <v>#VALUE!</v>
          </cell>
          <cell r="BU21" t="e">
            <v>#VALUE!</v>
          </cell>
          <cell r="BV21" t="e">
            <v>#VALUE!</v>
          </cell>
          <cell r="BW21" t="e">
            <v>#VALUE!</v>
          </cell>
          <cell r="BX21" t="str">
            <v/>
          </cell>
          <cell r="BY21" t="str">
            <v/>
          </cell>
          <cell r="BZ21" t="str">
            <v/>
          </cell>
          <cell r="CA21" t="str">
            <v/>
          </cell>
          <cell r="CB21" t="e">
            <v>#VALUE!</v>
          </cell>
          <cell r="CC21" t="e">
            <v>#VALUE!</v>
          </cell>
          <cell r="CD21" t="e">
            <v>#VALUE!</v>
          </cell>
          <cell r="CE21" t="e">
            <v>#VALUE!</v>
          </cell>
          <cell r="CF21" t="e">
            <v>#VALUE!</v>
          </cell>
          <cell r="CG21" t="e">
            <v>#VALUE!</v>
          </cell>
          <cell r="CH21" t="e">
            <v>#VALUE!</v>
          </cell>
          <cell r="CI21" t="e">
            <v>#VALUE!</v>
          </cell>
          <cell r="CJ21" t="str">
            <v/>
          </cell>
          <cell r="CK21" t="str">
            <v/>
          </cell>
          <cell r="CL21" t="str">
            <v/>
          </cell>
          <cell r="CM21" t="str">
            <v/>
          </cell>
          <cell r="CN21" t="e">
            <v>#VALUE!</v>
          </cell>
          <cell r="CO21" t="e">
            <v>#VALUE!</v>
          </cell>
          <cell r="CP21" t="e">
            <v>#VALUE!</v>
          </cell>
          <cell r="CQ21" t="e">
            <v>#VALUE!</v>
          </cell>
          <cell r="CR21" t="e">
            <v>#VALUE!</v>
          </cell>
          <cell r="CS21" t="e">
            <v>#VALUE!</v>
          </cell>
          <cell r="CT21" t="e">
            <v>#VALUE!</v>
          </cell>
          <cell r="CU21" t="e">
            <v>#VALUE!</v>
          </cell>
        </row>
        <row r="22">
          <cell r="B22" t="str">
            <v>Raffineriegas</v>
          </cell>
          <cell r="C22" t="str">
            <v>Raffineriegas</v>
          </cell>
          <cell r="D22" t="str">
            <v/>
          </cell>
          <cell r="E22" t="str">
            <v/>
          </cell>
          <cell r="F22" t="str">
            <v/>
          </cell>
          <cell r="G22" t="str">
            <v/>
          </cell>
          <cell r="H22">
            <v>0.72847558945042423</v>
          </cell>
          <cell r="I22">
            <v>1.4807713989954732</v>
          </cell>
          <cell r="J22">
            <v>1.4336924666656077</v>
          </cell>
          <cell r="K22">
            <v>0</v>
          </cell>
          <cell r="L22">
            <v>0</v>
          </cell>
          <cell r="M22">
            <v>0</v>
          </cell>
          <cell r="N22">
            <v>0</v>
          </cell>
          <cell r="O22">
            <v>0</v>
          </cell>
          <cell r="P22" t="str">
            <v/>
          </cell>
          <cell r="Q22" t="str">
            <v/>
          </cell>
          <cell r="R22" t="str">
            <v/>
          </cell>
          <cell r="S22" t="str">
            <v/>
          </cell>
          <cell r="T22" t="e">
            <v>#VALUE!</v>
          </cell>
          <cell r="U22" t="e">
            <v>#VALUE!</v>
          </cell>
          <cell r="V22" t="e">
            <v>#VALUE!</v>
          </cell>
          <cell r="W22" t="e">
            <v>#VALUE!</v>
          </cell>
          <cell r="X22" t="e">
            <v>#VALUE!</v>
          </cell>
          <cell r="Y22" t="e">
            <v>#VALUE!</v>
          </cell>
          <cell r="Z22" t="e">
            <v>#VALUE!</v>
          </cell>
          <cell r="AA22" t="e">
            <v>#VALUE!</v>
          </cell>
          <cell r="AB22" t="str">
            <v/>
          </cell>
          <cell r="AC22" t="str">
            <v/>
          </cell>
          <cell r="AD22" t="str">
            <v/>
          </cell>
          <cell r="AE22" t="str">
            <v/>
          </cell>
          <cell r="AF22" t="e">
            <v>#VALUE!</v>
          </cell>
          <cell r="AG22" t="e">
            <v>#VALUE!</v>
          </cell>
          <cell r="AH22" t="e">
            <v>#VALUE!</v>
          </cell>
          <cell r="AI22" t="e">
            <v>#VALUE!</v>
          </cell>
          <cell r="AJ22" t="e">
            <v>#VALUE!</v>
          </cell>
          <cell r="AK22" t="e">
            <v>#VALUE!</v>
          </cell>
          <cell r="AL22" t="e">
            <v>#VALUE!</v>
          </cell>
          <cell r="AM22" t="e">
            <v>#VALUE!</v>
          </cell>
          <cell r="AN22" t="str">
            <v/>
          </cell>
          <cell r="AO22" t="str">
            <v/>
          </cell>
          <cell r="AP22" t="str">
            <v/>
          </cell>
          <cell r="AQ22" t="str">
            <v/>
          </cell>
          <cell r="AR22" t="e">
            <v>#VALUE!</v>
          </cell>
          <cell r="AS22" t="e">
            <v>#VALUE!</v>
          </cell>
          <cell r="AT22" t="e">
            <v>#VALUE!</v>
          </cell>
          <cell r="AU22" t="e">
            <v>#VALUE!</v>
          </cell>
          <cell r="AV22" t="e">
            <v>#VALUE!</v>
          </cell>
          <cell r="AW22" t="e">
            <v>#VALUE!</v>
          </cell>
          <cell r="AX22" t="e">
            <v>#VALUE!</v>
          </cell>
          <cell r="AY22" t="e">
            <v>#VALUE!</v>
          </cell>
          <cell r="AZ22" t="str">
            <v/>
          </cell>
          <cell r="BA22" t="str">
            <v/>
          </cell>
          <cell r="BB22" t="str">
            <v/>
          </cell>
          <cell r="BC22" t="str">
            <v/>
          </cell>
          <cell r="BD22" t="e">
            <v>#VALUE!</v>
          </cell>
          <cell r="BE22" t="e">
            <v>#VALUE!</v>
          </cell>
          <cell r="BF22" t="e">
            <v>#VALUE!</v>
          </cell>
          <cell r="BG22" t="e">
            <v>#VALUE!</v>
          </cell>
          <cell r="BH22" t="e">
            <v>#VALUE!</v>
          </cell>
          <cell r="BI22" t="e">
            <v>#VALUE!</v>
          </cell>
          <cell r="BJ22" t="e">
            <v>#VALUE!</v>
          </cell>
          <cell r="BK22" t="e">
            <v>#VALUE!</v>
          </cell>
          <cell r="BL22" t="str">
            <v/>
          </cell>
          <cell r="BM22" t="str">
            <v/>
          </cell>
          <cell r="BN22" t="str">
            <v/>
          </cell>
          <cell r="BO22" t="str">
            <v/>
          </cell>
          <cell r="BP22" t="e">
            <v>#VALUE!</v>
          </cell>
          <cell r="BQ22" t="e">
            <v>#VALUE!</v>
          </cell>
          <cell r="BR22" t="e">
            <v>#VALUE!</v>
          </cell>
          <cell r="BS22" t="e">
            <v>#VALUE!</v>
          </cell>
          <cell r="BT22" t="e">
            <v>#VALUE!</v>
          </cell>
          <cell r="BU22" t="e">
            <v>#VALUE!</v>
          </cell>
          <cell r="BV22" t="e">
            <v>#VALUE!</v>
          </cell>
          <cell r="BW22" t="e">
            <v>#VALUE!</v>
          </cell>
          <cell r="BX22" t="str">
            <v/>
          </cell>
          <cell r="BY22" t="str">
            <v/>
          </cell>
          <cell r="BZ22" t="str">
            <v/>
          </cell>
          <cell r="CA22" t="str">
            <v/>
          </cell>
          <cell r="CB22" t="e">
            <v>#VALUE!</v>
          </cell>
          <cell r="CC22" t="e">
            <v>#VALUE!</v>
          </cell>
          <cell r="CD22" t="e">
            <v>#VALUE!</v>
          </cell>
          <cell r="CE22" t="e">
            <v>#VALUE!</v>
          </cell>
          <cell r="CF22" t="e">
            <v>#VALUE!</v>
          </cell>
          <cell r="CG22" t="e">
            <v>#VALUE!</v>
          </cell>
          <cell r="CH22" t="e">
            <v>#VALUE!</v>
          </cell>
          <cell r="CI22" t="e">
            <v>#VALUE!</v>
          </cell>
          <cell r="CJ22" t="str">
            <v/>
          </cell>
          <cell r="CK22" t="str">
            <v/>
          </cell>
          <cell r="CL22" t="str">
            <v/>
          </cell>
          <cell r="CM22" t="str">
            <v/>
          </cell>
          <cell r="CN22" t="e">
            <v>#VALUE!</v>
          </cell>
          <cell r="CO22" t="e">
            <v>#VALUE!</v>
          </cell>
          <cell r="CP22" t="e">
            <v>#VALUE!</v>
          </cell>
          <cell r="CQ22" t="e">
            <v>#VALUE!</v>
          </cell>
          <cell r="CR22" t="e">
            <v>#VALUE!</v>
          </cell>
          <cell r="CS22" t="e">
            <v>#VALUE!</v>
          </cell>
          <cell r="CT22" t="e">
            <v>#VALUE!</v>
          </cell>
          <cell r="CU22" t="e">
            <v>#VALUE!</v>
          </cell>
        </row>
        <row r="23">
          <cell r="B23" t="str">
            <v>Gichtgas</v>
          </cell>
          <cell r="C23" t="str">
            <v>Gichtgas</v>
          </cell>
          <cell r="D23" t="str">
            <v/>
          </cell>
          <cell r="E23" t="str">
            <v/>
          </cell>
          <cell r="F23" t="str">
            <v/>
          </cell>
          <cell r="G23" t="str">
            <v/>
          </cell>
          <cell r="H23">
            <v>1.1733058375083576</v>
          </cell>
          <cell r="I23">
            <v>4.9390835385611389</v>
          </cell>
          <cell r="J23">
            <v>4.6894323858543476</v>
          </cell>
          <cell r="K23">
            <v>1.0365082117649704</v>
          </cell>
          <cell r="L23">
            <v>0.92499885068179888</v>
          </cell>
          <cell r="M23">
            <v>0</v>
          </cell>
          <cell r="N23">
            <v>0</v>
          </cell>
          <cell r="O23">
            <v>0</v>
          </cell>
          <cell r="P23" t="str">
            <v/>
          </cell>
          <cell r="Q23" t="str">
            <v/>
          </cell>
          <cell r="R23" t="str">
            <v/>
          </cell>
          <cell r="S23" t="str">
            <v/>
          </cell>
          <cell r="T23" t="e">
            <v>#VALUE!</v>
          </cell>
          <cell r="U23" t="e">
            <v>#VALUE!</v>
          </cell>
          <cell r="V23" t="e">
            <v>#VALUE!</v>
          </cell>
          <cell r="W23" t="e">
            <v>#VALUE!</v>
          </cell>
          <cell r="X23" t="e">
            <v>#VALUE!</v>
          </cell>
          <cell r="Y23" t="e">
            <v>#VALUE!</v>
          </cell>
          <cell r="Z23" t="e">
            <v>#VALUE!</v>
          </cell>
          <cell r="AA23" t="e">
            <v>#VALUE!</v>
          </cell>
          <cell r="AB23" t="str">
            <v/>
          </cell>
          <cell r="AC23" t="str">
            <v/>
          </cell>
          <cell r="AD23" t="str">
            <v/>
          </cell>
          <cell r="AE23" t="str">
            <v/>
          </cell>
          <cell r="AF23" t="e">
            <v>#VALUE!</v>
          </cell>
          <cell r="AG23" t="e">
            <v>#VALUE!</v>
          </cell>
          <cell r="AH23" t="e">
            <v>#VALUE!</v>
          </cell>
          <cell r="AI23" t="e">
            <v>#VALUE!</v>
          </cell>
          <cell r="AJ23" t="e">
            <v>#VALUE!</v>
          </cell>
          <cell r="AK23" t="e">
            <v>#VALUE!</v>
          </cell>
          <cell r="AL23" t="e">
            <v>#VALUE!</v>
          </cell>
          <cell r="AM23" t="e">
            <v>#VALUE!</v>
          </cell>
          <cell r="AN23" t="str">
            <v/>
          </cell>
          <cell r="AO23" t="str">
            <v/>
          </cell>
          <cell r="AP23" t="str">
            <v/>
          </cell>
          <cell r="AQ23" t="str">
            <v/>
          </cell>
          <cell r="AR23" t="e">
            <v>#VALUE!</v>
          </cell>
          <cell r="AS23" t="e">
            <v>#VALUE!</v>
          </cell>
          <cell r="AT23" t="e">
            <v>#VALUE!</v>
          </cell>
          <cell r="AU23" t="e">
            <v>#VALUE!</v>
          </cell>
          <cell r="AV23" t="e">
            <v>#VALUE!</v>
          </cell>
          <cell r="AW23" t="e">
            <v>#VALUE!</v>
          </cell>
          <cell r="AX23" t="e">
            <v>#VALUE!</v>
          </cell>
          <cell r="AY23" t="e">
            <v>#VALUE!</v>
          </cell>
          <cell r="AZ23" t="str">
            <v/>
          </cell>
          <cell r="BA23" t="str">
            <v/>
          </cell>
          <cell r="BB23" t="str">
            <v/>
          </cell>
          <cell r="BC23" t="str">
            <v/>
          </cell>
          <cell r="BD23" t="e">
            <v>#VALUE!</v>
          </cell>
          <cell r="BE23" t="e">
            <v>#VALUE!</v>
          </cell>
          <cell r="BF23" t="e">
            <v>#VALUE!</v>
          </cell>
          <cell r="BG23" t="e">
            <v>#VALUE!</v>
          </cell>
          <cell r="BH23" t="e">
            <v>#VALUE!</v>
          </cell>
          <cell r="BI23" t="e">
            <v>#VALUE!</v>
          </cell>
          <cell r="BJ23" t="e">
            <v>#VALUE!</v>
          </cell>
          <cell r="BK23" t="e">
            <v>#VALUE!</v>
          </cell>
          <cell r="BL23" t="str">
            <v/>
          </cell>
          <cell r="BM23" t="str">
            <v/>
          </cell>
          <cell r="BN23" t="str">
            <v/>
          </cell>
          <cell r="BO23" t="str">
            <v/>
          </cell>
          <cell r="BP23" t="e">
            <v>#VALUE!</v>
          </cell>
          <cell r="BQ23" t="e">
            <v>#VALUE!</v>
          </cell>
          <cell r="BR23" t="e">
            <v>#VALUE!</v>
          </cell>
          <cell r="BS23" t="e">
            <v>#VALUE!</v>
          </cell>
          <cell r="BT23" t="e">
            <v>#VALUE!</v>
          </cell>
          <cell r="BU23" t="e">
            <v>#VALUE!</v>
          </cell>
          <cell r="BV23" t="e">
            <v>#VALUE!</v>
          </cell>
          <cell r="BW23" t="e">
            <v>#VALUE!</v>
          </cell>
          <cell r="BX23" t="str">
            <v/>
          </cell>
          <cell r="BY23" t="str">
            <v/>
          </cell>
          <cell r="BZ23" t="str">
            <v/>
          </cell>
          <cell r="CA23" t="str">
            <v/>
          </cell>
          <cell r="CB23" t="e">
            <v>#VALUE!</v>
          </cell>
          <cell r="CC23" t="e">
            <v>#VALUE!</v>
          </cell>
          <cell r="CD23" t="e">
            <v>#VALUE!</v>
          </cell>
          <cell r="CE23" t="e">
            <v>#VALUE!</v>
          </cell>
          <cell r="CF23" t="e">
            <v>#VALUE!</v>
          </cell>
          <cell r="CG23" t="e">
            <v>#VALUE!</v>
          </cell>
          <cell r="CH23" t="e">
            <v>#VALUE!</v>
          </cell>
          <cell r="CI23" t="e">
            <v>#VALUE!</v>
          </cell>
          <cell r="CJ23" t="str">
            <v/>
          </cell>
          <cell r="CK23" t="str">
            <v/>
          </cell>
          <cell r="CL23" t="str">
            <v/>
          </cell>
          <cell r="CM23" t="str">
            <v/>
          </cell>
          <cell r="CN23" t="e">
            <v>#VALUE!</v>
          </cell>
          <cell r="CO23" t="e">
            <v>#VALUE!</v>
          </cell>
          <cell r="CP23" t="e">
            <v>#VALUE!</v>
          </cell>
          <cell r="CQ23" t="e">
            <v>#VALUE!</v>
          </cell>
          <cell r="CR23" t="e">
            <v>#VALUE!</v>
          </cell>
          <cell r="CS23" t="e">
            <v>#VALUE!</v>
          </cell>
          <cell r="CT23" t="e">
            <v>#VALUE!</v>
          </cell>
          <cell r="CU23" t="e">
            <v>#VALUE!</v>
          </cell>
        </row>
        <row r="24">
          <cell r="B24" t="str">
            <v>Kokerei- und Stadtgas</v>
          </cell>
          <cell r="C24" t="str">
            <v>Kokerei- und Stadtgas</v>
          </cell>
          <cell r="D24" t="str">
            <v/>
          </cell>
          <cell r="E24" t="str">
            <v/>
          </cell>
          <cell r="F24" t="str">
            <v/>
          </cell>
          <cell r="G24" t="str">
            <v/>
          </cell>
          <cell r="H24">
            <v>3.1990488759625944</v>
          </cell>
          <cell r="I24">
            <v>2.9349019001589998</v>
          </cell>
          <cell r="J24">
            <v>2.8473140507043566</v>
          </cell>
          <cell r="K24">
            <v>1.372897207893907</v>
          </cell>
          <cell r="L24">
            <v>1.3035178234177143</v>
          </cell>
          <cell r="M24">
            <v>0</v>
          </cell>
          <cell r="N24">
            <v>0</v>
          </cell>
          <cell r="O24">
            <v>0</v>
          </cell>
          <cell r="P24" t="str">
            <v/>
          </cell>
          <cell r="Q24" t="str">
            <v/>
          </cell>
          <cell r="R24" t="str">
            <v/>
          </cell>
          <cell r="S24" t="str">
            <v/>
          </cell>
          <cell r="T24" t="e">
            <v>#VALUE!</v>
          </cell>
          <cell r="U24" t="e">
            <v>#VALUE!</v>
          </cell>
          <cell r="V24" t="e">
            <v>#VALUE!</v>
          </cell>
          <cell r="W24" t="e">
            <v>#VALUE!</v>
          </cell>
          <cell r="X24" t="e">
            <v>#VALUE!</v>
          </cell>
          <cell r="Y24" t="e">
            <v>#VALUE!</v>
          </cell>
          <cell r="Z24" t="e">
            <v>#VALUE!</v>
          </cell>
          <cell r="AA24" t="e">
            <v>#VALUE!</v>
          </cell>
          <cell r="AB24" t="str">
            <v/>
          </cell>
          <cell r="AC24" t="str">
            <v/>
          </cell>
          <cell r="AD24" t="str">
            <v/>
          </cell>
          <cell r="AE24" t="str">
            <v/>
          </cell>
          <cell r="AF24" t="e">
            <v>#VALUE!</v>
          </cell>
          <cell r="AG24" t="e">
            <v>#VALUE!</v>
          </cell>
          <cell r="AH24" t="e">
            <v>#VALUE!</v>
          </cell>
          <cell r="AI24" t="e">
            <v>#VALUE!</v>
          </cell>
          <cell r="AJ24" t="e">
            <v>#VALUE!</v>
          </cell>
          <cell r="AK24" t="e">
            <v>#VALUE!</v>
          </cell>
          <cell r="AL24" t="e">
            <v>#VALUE!</v>
          </cell>
          <cell r="AM24" t="e">
            <v>#VALUE!</v>
          </cell>
          <cell r="AN24" t="str">
            <v/>
          </cell>
          <cell r="AO24" t="str">
            <v/>
          </cell>
          <cell r="AP24" t="str">
            <v/>
          </cell>
          <cell r="AQ24" t="str">
            <v/>
          </cell>
          <cell r="AR24" t="e">
            <v>#VALUE!</v>
          </cell>
          <cell r="AS24" t="e">
            <v>#VALUE!</v>
          </cell>
          <cell r="AT24" t="e">
            <v>#VALUE!</v>
          </cell>
          <cell r="AU24" t="e">
            <v>#VALUE!</v>
          </cell>
          <cell r="AV24" t="e">
            <v>#VALUE!</v>
          </cell>
          <cell r="AW24" t="e">
            <v>#VALUE!</v>
          </cell>
          <cell r="AX24" t="e">
            <v>#VALUE!</v>
          </cell>
          <cell r="AY24" t="e">
            <v>#VALUE!</v>
          </cell>
          <cell r="AZ24" t="str">
            <v/>
          </cell>
          <cell r="BA24" t="str">
            <v/>
          </cell>
          <cell r="BB24" t="str">
            <v/>
          </cell>
          <cell r="BC24" t="str">
            <v/>
          </cell>
          <cell r="BD24" t="e">
            <v>#VALUE!</v>
          </cell>
          <cell r="BE24" t="e">
            <v>#VALUE!</v>
          </cell>
          <cell r="BF24" t="e">
            <v>#VALUE!</v>
          </cell>
          <cell r="BG24" t="e">
            <v>#VALUE!</v>
          </cell>
          <cell r="BH24" t="e">
            <v>#VALUE!</v>
          </cell>
          <cell r="BI24" t="e">
            <v>#VALUE!</v>
          </cell>
          <cell r="BJ24" t="e">
            <v>#VALUE!</v>
          </cell>
          <cell r="BK24" t="e">
            <v>#VALUE!</v>
          </cell>
          <cell r="BL24" t="str">
            <v/>
          </cell>
          <cell r="BM24" t="str">
            <v/>
          </cell>
          <cell r="BN24" t="str">
            <v/>
          </cell>
          <cell r="BO24" t="str">
            <v/>
          </cell>
          <cell r="BP24" t="e">
            <v>#VALUE!</v>
          </cell>
          <cell r="BQ24" t="e">
            <v>#VALUE!</v>
          </cell>
          <cell r="BR24" t="e">
            <v>#VALUE!</v>
          </cell>
          <cell r="BS24" t="e">
            <v>#VALUE!</v>
          </cell>
          <cell r="BT24" t="e">
            <v>#VALUE!</v>
          </cell>
          <cell r="BU24" t="e">
            <v>#VALUE!</v>
          </cell>
          <cell r="BV24" t="e">
            <v>#VALUE!</v>
          </cell>
          <cell r="BW24" t="e">
            <v>#VALUE!</v>
          </cell>
          <cell r="BX24" t="str">
            <v/>
          </cell>
          <cell r="BY24" t="str">
            <v/>
          </cell>
          <cell r="BZ24" t="str">
            <v/>
          </cell>
          <cell r="CA24" t="str">
            <v/>
          </cell>
          <cell r="CB24" t="e">
            <v>#VALUE!</v>
          </cell>
          <cell r="CC24" t="e">
            <v>#VALUE!</v>
          </cell>
          <cell r="CD24" t="e">
            <v>#VALUE!</v>
          </cell>
          <cell r="CE24" t="e">
            <v>#VALUE!</v>
          </cell>
          <cell r="CF24" t="e">
            <v>#VALUE!</v>
          </cell>
          <cell r="CG24" t="e">
            <v>#VALUE!</v>
          </cell>
          <cell r="CH24" t="e">
            <v>#VALUE!</v>
          </cell>
          <cell r="CI24" t="e">
            <v>#VALUE!</v>
          </cell>
          <cell r="CJ24" t="str">
            <v/>
          </cell>
          <cell r="CK24" t="str">
            <v/>
          </cell>
          <cell r="CL24" t="str">
            <v/>
          </cell>
          <cell r="CM24" t="str">
            <v/>
          </cell>
          <cell r="CN24" t="e">
            <v>#VALUE!</v>
          </cell>
          <cell r="CO24" t="e">
            <v>#VALUE!</v>
          </cell>
          <cell r="CP24" t="e">
            <v>#VALUE!</v>
          </cell>
          <cell r="CQ24" t="e">
            <v>#VALUE!</v>
          </cell>
          <cell r="CR24" t="e">
            <v>#VALUE!</v>
          </cell>
          <cell r="CS24" t="e">
            <v>#VALUE!</v>
          </cell>
          <cell r="CT24" t="e">
            <v>#VALUE!</v>
          </cell>
          <cell r="CU24" t="e">
            <v>#VALUE!</v>
          </cell>
        </row>
        <row r="25">
          <cell r="B25" t="str">
            <v>Müll</v>
          </cell>
          <cell r="C25" t="str">
            <v>Müll</v>
          </cell>
          <cell r="D25" t="str">
            <v/>
          </cell>
          <cell r="E25" t="str">
            <v/>
          </cell>
          <cell r="F25" t="str">
            <v/>
          </cell>
          <cell r="G25" t="str">
            <v/>
          </cell>
          <cell r="H25">
            <v>17.701834112792085</v>
          </cell>
          <cell r="I25">
            <v>8.7257066272482682</v>
          </cell>
          <cell r="J25">
            <v>8.5864668254046403</v>
          </cell>
          <cell r="K25">
            <v>8.9983680903916969</v>
          </cell>
          <cell r="L25">
            <v>7.5007011604424427</v>
          </cell>
          <cell r="M25">
            <v>2.6100079245016525</v>
          </cell>
          <cell r="N25">
            <v>2.6100079245016525</v>
          </cell>
          <cell r="O25">
            <v>2.1928681333192319</v>
          </cell>
          <cell r="P25" t="str">
            <v/>
          </cell>
          <cell r="Q25" t="str">
            <v/>
          </cell>
          <cell r="R25" t="str">
            <v/>
          </cell>
          <cell r="S25" t="str">
            <v/>
          </cell>
          <cell r="T25" t="e">
            <v>#VALUE!</v>
          </cell>
          <cell r="U25" t="e">
            <v>#VALUE!</v>
          </cell>
          <cell r="V25" t="e">
            <v>#VALUE!</v>
          </cell>
          <cell r="W25" t="e">
            <v>#VALUE!</v>
          </cell>
          <cell r="X25" t="e">
            <v>#VALUE!</v>
          </cell>
          <cell r="Y25" t="e">
            <v>#VALUE!</v>
          </cell>
          <cell r="Z25" t="e">
            <v>#VALUE!</v>
          </cell>
          <cell r="AA25" t="e">
            <v>#VALUE!</v>
          </cell>
          <cell r="AB25" t="str">
            <v/>
          </cell>
          <cell r="AC25" t="str">
            <v/>
          </cell>
          <cell r="AD25" t="str">
            <v/>
          </cell>
          <cell r="AE25" t="str">
            <v/>
          </cell>
          <cell r="AF25" t="e">
            <v>#VALUE!</v>
          </cell>
          <cell r="AG25" t="e">
            <v>#VALUE!</v>
          </cell>
          <cell r="AH25" t="e">
            <v>#VALUE!</v>
          </cell>
          <cell r="AI25" t="e">
            <v>#VALUE!</v>
          </cell>
          <cell r="AJ25" t="e">
            <v>#VALUE!</v>
          </cell>
          <cell r="AK25" t="e">
            <v>#VALUE!</v>
          </cell>
          <cell r="AL25" t="e">
            <v>#VALUE!</v>
          </cell>
          <cell r="AM25" t="e">
            <v>#VALUE!</v>
          </cell>
          <cell r="AN25" t="str">
            <v/>
          </cell>
          <cell r="AO25" t="str">
            <v/>
          </cell>
          <cell r="AP25" t="str">
            <v/>
          </cell>
          <cell r="AQ25" t="str">
            <v/>
          </cell>
          <cell r="AR25" t="e">
            <v>#VALUE!</v>
          </cell>
          <cell r="AS25" t="e">
            <v>#VALUE!</v>
          </cell>
          <cell r="AT25" t="e">
            <v>#VALUE!</v>
          </cell>
          <cell r="AU25" t="e">
            <v>#VALUE!</v>
          </cell>
          <cell r="AV25" t="e">
            <v>#VALUE!</v>
          </cell>
          <cell r="AW25" t="e">
            <v>#VALUE!</v>
          </cell>
          <cell r="AX25" t="e">
            <v>#VALUE!</v>
          </cell>
          <cell r="AY25" t="e">
            <v>#VALUE!</v>
          </cell>
          <cell r="AZ25" t="str">
            <v/>
          </cell>
          <cell r="BA25" t="str">
            <v/>
          </cell>
          <cell r="BB25" t="str">
            <v/>
          </cell>
          <cell r="BC25" t="str">
            <v/>
          </cell>
          <cell r="BD25" t="e">
            <v>#VALUE!</v>
          </cell>
          <cell r="BE25" t="e">
            <v>#VALUE!</v>
          </cell>
          <cell r="BF25" t="e">
            <v>#VALUE!</v>
          </cell>
          <cell r="BG25" t="e">
            <v>#VALUE!</v>
          </cell>
          <cell r="BH25" t="e">
            <v>#VALUE!</v>
          </cell>
          <cell r="BI25" t="e">
            <v>#VALUE!</v>
          </cell>
          <cell r="BJ25" t="e">
            <v>#VALUE!</v>
          </cell>
          <cell r="BK25" t="e">
            <v>#VALUE!</v>
          </cell>
          <cell r="BL25" t="str">
            <v/>
          </cell>
          <cell r="BM25" t="str">
            <v/>
          </cell>
          <cell r="BN25" t="str">
            <v/>
          </cell>
          <cell r="BO25" t="str">
            <v/>
          </cell>
          <cell r="BP25" t="e">
            <v>#VALUE!</v>
          </cell>
          <cell r="BQ25" t="e">
            <v>#VALUE!</v>
          </cell>
          <cell r="BR25" t="e">
            <v>#VALUE!</v>
          </cell>
          <cell r="BS25" t="e">
            <v>#VALUE!</v>
          </cell>
          <cell r="BT25" t="e">
            <v>#VALUE!</v>
          </cell>
          <cell r="BU25" t="e">
            <v>#VALUE!</v>
          </cell>
          <cell r="BV25" t="e">
            <v>#VALUE!</v>
          </cell>
          <cell r="BW25" t="e">
            <v>#VALUE!</v>
          </cell>
          <cell r="BX25" t="str">
            <v/>
          </cell>
          <cell r="BY25" t="str">
            <v/>
          </cell>
          <cell r="BZ25" t="str">
            <v/>
          </cell>
          <cell r="CA25" t="str">
            <v/>
          </cell>
          <cell r="CB25" t="e">
            <v>#VALUE!</v>
          </cell>
          <cell r="CC25" t="e">
            <v>#VALUE!</v>
          </cell>
          <cell r="CD25" t="e">
            <v>#VALUE!</v>
          </cell>
          <cell r="CE25" t="e">
            <v>#VALUE!</v>
          </cell>
          <cell r="CF25" t="e">
            <v>#VALUE!</v>
          </cell>
          <cell r="CG25" t="e">
            <v>#VALUE!</v>
          </cell>
          <cell r="CH25" t="e">
            <v>#VALUE!</v>
          </cell>
          <cell r="CI25" t="e">
            <v>#VALUE!</v>
          </cell>
          <cell r="CJ25" t="str">
            <v/>
          </cell>
          <cell r="CK25" t="str">
            <v/>
          </cell>
          <cell r="CL25" t="str">
            <v/>
          </cell>
          <cell r="CM25" t="str">
            <v/>
          </cell>
          <cell r="CN25" t="e">
            <v>#VALUE!</v>
          </cell>
          <cell r="CO25" t="e">
            <v>#VALUE!</v>
          </cell>
          <cell r="CP25" t="e">
            <v>#VALUE!</v>
          </cell>
          <cell r="CQ25" t="e">
            <v>#VALUE!</v>
          </cell>
          <cell r="CR25" t="e">
            <v>#VALUE!</v>
          </cell>
          <cell r="CS25" t="e">
            <v>#VALUE!</v>
          </cell>
          <cell r="CT25" t="e">
            <v>#VALUE!</v>
          </cell>
          <cell r="CU25" t="e">
            <v>#VALUE!</v>
          </cell>
        </row>
        <row r="26">
          <cell r="B26" t="str">
            <v>Sonstige</v>
          </cell>
          <cell r="C26" t="str">
            <v>Sonstige</v>
          </cell>
          <cell r="D26" t="str">
            <v/>
          </cell>
          <cell r="E26" t="str">
            <v/>
          </cell>
          <cell r="F26" t="str">
            <v/>
          </cell>
          <cell r="G26" t="str">
            <v/>
          </cell>
          <cell r="H26">
            <v>0.25242828666334677</v>
          </cell>
          <cell r="I26">
            <v>0.27240652134891558</v>
          </cell>
          <cell r="J26">
            <v>0.13745532514952238</v>
          </cell>
          <cell r="K26">
            <v>0.19663275291396184</v>
          </cell>
          <cell r="L26">
            <v>0.19698212363521964</v>
          </cell>
          <cell r="M26">
            <v>0</v>
          </cell>
          <cell r="N26">
            <v>0</v>
          </cell>
          <cell r="O26">
            <v>0</v>
          </cell>
          <cell r="P26" t="str">
            <v/>
          </cell>
          <cell r="Q26" t="str">
            <v/>
          </cell>
          <cell r="R26" t="str">
            <v/>
          </cell>
          <cell r="S26" t="str">
            <v/>
          </cell>
          <cell r="T26" t="e">
            <v>#VALUE!</v>
          </cell>
          <cell r="U26" t="e">
            <v>#VALUE!</v>
          </cell>
          <cell r="V26" t="e">
            <v>#VALUE!</v>
          </cell>
          <cell r="W26" t="e">
            <v>#VALUE!</v>
          </cell>
          <cell r="X26" t="e">
            <v>#VALUE!</v>
          </cell>
          <cell r="Y26" t="e">
            <v>#VALUE!</v>
          </cell>
          <cell r="Z26" t="e">
            <v>#VALUE!</v>
          </cell>
          <cell r="AA26" t="e">
            <v>#VALUE!</v>
          </cell>
          <cell r="AB26" t="str">
            <v/>
          </cell>
          <cell r="AC26" t="str">
            <v/>
          </cell>
          <cell r="AD26" t="str">
            <v/>
          </cell>
          <cell r="AE26" t="str">
            <v/>
          </cell>
          <cell r="AF26" t="e">
            <v>#VALUE!</v>
          </cell>
          <cell r="AG26" t="e">
            <v>#VALUE!</v>
          </cell>
          <cell r="AH26" t="e">
            <v>#VALUE!</v>
          </cell>
          <cell r="AI26" t="e">
            <v>#VALUE!</v>
          </cell>
          <cell r="AJ26" t="e">
            <v>#VALUE!</v>
          </cell>
          <cell r="AK26" t="e">
            <v>#VALUE!</v>
          </cell>
          <cell r="AL26" t="e">
            <v>#VALUE!</v>
          </cell>
          <cell r="AM26" t="e">
            <v>#VALUE!</v>
          </cell>
          <cell r="AN26" t="str">
            <v/>
          </cell>
          <cell r="AO26" t="str">
            <v/>
          </cell>
          <cell r="AP26" t="str">
            <v/>
          </cell>
          <cell r="AQ26" t="str">
            <v/>
          </cell>
          <cell r="AR26" t="e">
            <v>#VALUE!</v>
          </cell>
          <cell r="AS26" t="e">
            <v>#VALUE!</v>
          </cell>
          <cell r="AT26" t="e">
            <v>#VALUE!</v>
          </cell>
          <cell r="AU26" t="e">
            <v>#VALUE!</v>
          </cell>
          <cell r="AV26" t="e">
            <v>#VALUE!</v>
          </cell>
          <cell r="AW26" t="e">
            <v>#VALUE!</v>
          </cell>
          <cell r="AX26" t="e">
            <v>#VALUE!</v>
          </cell>
          <cell r="AY26" t="e">
            <v>#VALUE!</v>
          </cell>
          <cell r="AZ26" t="str">
            <v/>
          </cell>
          <cell r="BA26" t="str">
            <v/>
          </cell>
          <cell r="BB26" t="str">
            <v/>
          </cell>
          <cell r="BC26" t="str">
            <v/>
          </cell>
          <cell r="BD26" t="e">
            <v>#VALUE!</v>
          </cell>
          <cell r="BE26" t="e">
            <v>#VALUE!</v>
          </cell>
          <cell r="BF26" t="e">
            <v>#VALUE!</v>
          </cell>
          <cell r="BG26" t="e">
            <v>#VALUE!</v>
          </cell>
          <cell r="BH26" t="e">
            <v>#VALUE!</v>
          </cell>
          <cell r="BI26" t="e">
            <v>#VALUE!</v>
          </cell>
          <cell r="BJ26" t="e">
            <v>#VALUE!</v>
          </cell>
          <cell r="BK26" t="e">
            <v>#VALUE!</v>
          </cell>
          <cell r="BL26" t="str">
            <v/>
          </cell>
          <cell r="BM26" t="str">
            <v/>
          </cell>
          <cell r="BN26" t="str">
            <v/>
          </cell>
          <cell r="BO26" t="str">
            <v/>
          </cell>
          <cell r="BP26" t="e">
            <v>#VALUE!</v>
          </cell>
          <cell r="BQ26" t="e">
            <v>#VALUE!</v>
          </cell>
          <cell r="BR26" t="e">
            <v>#VALUE!</v>
          </cell>
          <cell r="BS26" t="e">
            <v>#VALUE!</v>
          </cell>
          <cell r="BT26" t="e">
            <v>#VALUE!</v>
          </cell>
          <cell r="BU26" t="e">
            <v>#VALUE!</v>
          </cell>
          <cell r="BV26" t="e">
            <v>#VALUE!</v>
          </cell>
          <cell r="BW26" t="e">
            <v>#VALUE!</v>
          </cell>
          <cell r="BX26" t="str">
            <v/>
          </cell>
          <cell r="BY26" t="str">
            <v/>
          </cell>
          <cell r="BZ26" t="str">
            <v/>
          </cell>
          <cell r="CA26" t="str">
            <v/>
          </cell>
          <cell r="CB26" t="e">
            <v>#VALUE!</v>
          </cell>
          <cell r="CC26" t="e">
            <v>#VALUE!</v>
          </cell>
          <cell r="CD26" t="e">
            <v>#VALUE!</v>
          </cell>
          <cell r="CE26" t="e">
            <v>#VALUE!</v>
          </cell>
          <cell r="CF26" t="e">
            <v>#VALUE!</v>
          </cell>
          <cell r="CG26" t="e">
            <v>#VALUE!</v>
          </cell>
          <cell r="CH26" t="e">
            <v>#VALUE!</v>
          </cell>
          <cell r="CI26" t="e">
            <v>#VALUE!</v>
          </cell>
          <cell r="CJ26" t="str">
            <v/>
          </cell>
          <cell r="CK26" t="str">
            <v/>
          </cell>
          <cell r="CL26" t="str">
            <v/>
          </cell>
          <cell r="CM26" t="str">
            <v/>
          </cell>
          <cell r="CN26" t="e">
            <v>#VALUE!</v>
          </cell>
          <cell r="CO26" t="e">
            <v>#VALUE!</v>
          </cell>
          <cell r="CP26" t="e">
            <v>#VALUE!</v>
          </cell>
          <cell r="CQ26" t="e">
            <v>#VALUE!</v>
          </cell>
          <cell r="CR26" t="e">
            <v>#VALUE!</v>
          </cell>
          <cell r="CS26" t="e">
            <v>#VALUE!</v>
          </cell>
          <cell r="CT26" t="e">
            <v>#VALUE!</v>
          </cell>
          <cell r="CU26" t="e">
            <v>#VALUE!</v>
          </cell>
        </row>
        <row r="27">
          <cell r="B27" t="str">
            <v>Wasser</v>
          </cell>
          <cell r="C27" t="str">
            <v>Wasser</v>
          </cell>
          <cell r="D27" t="str">
            <v/>
          </cell>
          <cell r="E27" t="str">
            <v/>
          </cell>
          <cell r="F27" t="str">
            <v/>
          </cell>
          <cell r="G27" t="str">
            <v/>
          </cell>
          <cell r="H27">
            <v>13.979952162679236</v>
          </cell>
          <cell r="I27">
            <v>20.888666137421556</v>
          </cell>
          <cell r="J27">
            <v>20.646552935373048</v>
          </cell>
          <cell r="K27">
            <v>13.444323579413414</v>
          </cell>
          <cell r="L27">
            <v>13.799760262214107</v>
          </cell>
          <cell r="M27">
            <v>11.139937169135706</v>
          </cell>
          <cell r="N27">
            <v>11.139937169135706</v>
          </cell>
          <cell r="O27">
            <v>2.1065971908381353</v>
          </cell>
          <cell r="P27" t="str">
            <v/>
          </cell>
          <cell r="Q27" t="str">
            <v/>
          </cell>
          <cell r="R27" t="str">
            <v/>
          </cell>
          <cell r="S27" t="str">
            <v/>
          </cell>
          <cell r="T27" t="e">
            <v>#VALUE!</v>
          </cell>
          <cell r="U27" t="e">
            <v>#VALUE!</v>
          </cell>
          <cell r="V27" t="e">
            <v>#VALUE!</v>
          </cell>
          <cell r="W27" t="e">
            <v>#VALUE!</v>
          </cell>
          <cell r="X27" t="e">
            <v>#VALUE!</v>
          </cell>
          <cell r="Y27" t="e">
            <v>#VALUE!</v>
          </cell>
          <cell r="Z27" t="e">
            <v>#VALUE!</v>
          </cell>
          <cell r="AA27" t="e">
            <v>#VALUE!</v>
          </cell>
          <cell r="AB27" t="str">
            <v/>
          </cell>
          <cell r="AC27" t="str">
            <v/>
          </cell>
          <cell r="AD27" t="str">
            <v/>
          </cell>
          <cell r="AE27" t="str">
            <v/>
          </cell>
          <cell r="AF27" t="e">
            <v>#VALUE!</v>
          </cell>
          <cell r="AG27" t="e">
            <v>#VALUE!</v>
          </cell>
          <cell r="AH27" t="e">
            <v>#VALUE!</v>
          </cell>
          <cell r="AI27" t="e">
            <v>#VALUE!</v>
          </cell>
          <cell r="AJ27" t="e">
            <v>#VALUE!</v>
          </cell>
          <cell r="AK27" t="e">
            <v>#VALUE!</v>
          </cell>
          <cell r="AL27" t="e">
            <v>#VALUE!</v>
          </cell>
          <cell r="AM27" t="e">
            <v>#VALUE!</v>
          </cell>
          <cell r="AN27" t="str">
            <v/>
          </cell>
          <cell r="AO27" t="str">
            <v/>
          </cell>
          <cell r="AP27" t="str">
            <v/>
          </cell>
          <cell r="AQ27" t="str">
            <v/>
          </cell>
          <cell r="AR27" t="e">
            <v>#VALUE!</v>
          </cell>
          <cell r="AS27" t="e">
            <v>#VALUE!</v>
          </cell>
          <cell r="AT27" t="e">
            <v>#VALUE!</v>
          </cell>
          <cell r="AU27" t="e">
            <v>#VALUE!</v>
          </cell>
          <cell r="AV27" t="e">
            <v>#VALUE!</v>
          </cell>
          <cell r="AW27" t="e">
            <v>#VALUE!</v>
          </cell>
          <cell r="AX27" t="e">
            <v>#VALUE!</v>
          </cell>
          <cell r="AY27" t="e">
            <v>#VALUE!</v>
          </cell>
          <cell r="AZ27" t="str">
            <v/>
          </cell>
          <cell r="BA27" t="str">
            <v/>
          </cell>
          <cell r="BB27" t="str">
            <v/>
          </cell>
          <cell r="BC27" t="str">
            <v/>
          </cell>
          <cell r="BD27" t="e">
            <v>#VALUE!</v>
          </cell>
          <cell r="BE27" t="e">
            <v>#VALUE!</v>
          </cell>
          <cell r="BF27" t="e">
            <v>#VALUE!</v>
          </cell>
          <cell r="BG27" t="e">
            <v>#VALUE!</v>
          </cell>
          <cell r="BH27" t="e">
            <v>#VALUE!</v>
          </cell>
          <cell r="BI27" t="e">
            <v>#VALUE!</v>
          </cell>
          <cell r="BJ27" t="e">
            <v>#VALUE!</v>
          </cell>
          <cell r="BK27" t="e">
            <v>#VALUE!</v>
          </cell>
          <cell r="BL27" t="str">
            <v/>
          </cell>
          <cell r="BM27" t="str">
            <v/>
          </cell>
          <cell r="BN27" t="str">
            <v/>
          </cell>
          <cell r="BO27" t="str">
            <v/>
          </cell>
          <cell r="BP27" t="e">
            <v>#VALUE!</v>
          </cell>
          <cell r="BQ27" t="e">
            <v>#VALUE!</v>
          </cell>
          <cell r="BR27" t="e">
            <v>#VALUE!</v>
          </cell>
          <cell r="BS27" t="e">
            <v>#VALUE!</v>
          </cell>
          <cell r="BT27" t="e">
            <v>#VALUE!</v>
          </cell>
          <cell r="BU27" t="e">
            <v>#VALUE!</v>
          </cell>
          <cell r="BV27" t="e">
            <v>#VALUE!</v>
          </cell>
          <cell r="BW27" t="e">
            <v>#VALUE!</v>
          </cell>
          <cell r="BX27" t="str">
            <v/>
          </cell>
          <cell r="BY27" t="str">
            <v/>
          </cell>
          <cell r="BZ27" t="str">
            <v/>
          </cell>
          <cell r="CA27" t="str">
            <v/>
          </cell>
          <cell r="CB27" t="e">
            <v>#VALUE!</v>
          </cell>
          <cell r="CC27" t="e">
            <v>#VALUE!</v>
          </cell>
          <cell r="CD27" t="e">
            <v>#VALUE!</v>
          </cell>
          <cell r="CE27" t="e">
            <v>#VALUE!</v>
          </cell>
          <cell r="CF27" t="e">
            <v>#VALUE!</v>
          </cell>
          <cell r="CG27" t="e">
            <v>#VALUE!</v>
          </cell>
          <cell r="CH27" t="e">
            <v>#VALUE!</v>
          </cell>
          <cell r="CI27" t="e">
            <v>#VALUE!</v>
          </cell>
          <cell r="CJ27" t="str">
            <v/>
          </cell>
          <cell r="CK27" t="str">
            <v/>
          </cell>
          <cell r="CL27" t="str">
            <v/>
          </cell>
          <cell r="CM27" t="str">
            <v/>
          </cell>
          <cell r="CN27" t="e">
            <v>#VALUE!</v>
          </cell>
          <cell r="CO27" t="e">
            <v>#VALUE!</v>
          </cell>
          <cell r="CP27" t="e">
            <v>#VALUE!</v>
          </cell>
          <cell r="CQ27" t="e">
            <v>#VALUE!</v>
          </cell>
          <cell r="CR27" t="e">
            <v>#VALUE!</v>
          </cell>
          <cell r="CS27" t="e">
            <v>#VALUE!</v>
          </cell>
          <cell r="CT27" t="e">
            <v>#VALUE!</v>
          </cell>
          <cell r="CU27" t="e">
            <v>#VALUE!</v>
          </cell>
        </row>
        <row r="28">
          <cell r="B28" t="str">
            <v>Wind onshore</v>
          </cell>
          <cell r="C28" t="str">
            <v>Wind onshore</v>
          </cell>
          <cell r="D28" t="str">
            <v/>
          </cell>
          <cell r="E28" t="str">
            <v/>
          </cell>
          <cell r="F28" t="str">
            <v/>
          </cell>
          <cell r="G28" t="str">
            <v/>
          </cell>
          <cell r="H28">
            <v>79.916041799957483</v>
          </cell>
          <cell r="I28">
            <v>51.819330959991397</v>
          </cell>
          <cell r="J28">
            <v>56.292142799989271</v>
          </cell>
          <cell r="K28">
            <v>0</v>
          </cell>
          <cell r="L28">
            <v>0</v>
          </cell>
          <cell r="M28">
            <v>0</v>
          </cell>
          <cell r="N28">
            <v>0</v>
          </cell>
          <cell r="O28">
            <v>0</v>
          </cell>
          <cell r="P28" t="str">
            <v/>
          </cell>
          <cell r="Q28" t="str">
            <v/>
          </cell>
          <cell r="R28" t="str">
            <v/>
          </cell>
          <cell r="S28" t="str">
            <v/>
          </cell>
          <cell r="T28" t="e">
            <v>#VALUE!</v>
          </cell>
          <cell r="U28" t="e">
            <v>#VALUE!</v>
          </cell>
          <cell r="V28" t="e">
            <v>#VALUE!</v>
          </cell>
          <cell r="W28" t="e">
            <v>#VALUE!</v>
          </cell>
          <cell r="X28" t="e">
            <v>#VALUE!</v>
          </cell>
          <cell r="Y28" t="e">
            <v>#VALUE!</v>
          </cell>
          <cell r="Z28" t="e">
            <v>#VALUE!</v>
          </cell>
          <cell r="AA28" t="e">
            <v>#VALUE!</v>
          </cell>
          <cell r="AB28" t="str">
            <v/>
          </cell>
          <cell r="AC28" t="str">
            <v/>
          </cell>
          <cell r="AD28" t="str">
            <v/>
          </cell>
          <cell r="AE28" t="str">
            <v/>
          </cell>
          <cell r="AF28" t="e">
            <v>#VALUE!</v>
          </cell>
          <cell r="AG28" t="e">
            <v>#VALUE!</v>
          </cell>
          <cell r="AH28" t="e">
            <v>#VALUE!</v>
          </cell>
          <cell r="AI28" t="e">
            <v>#VALUE!</v>
          </cell>
          <cell r="AJ28" t="e">
            <v>#VALUE!</v>
          </cell>
          <cell r="AK28" t="e">
            <v>#VALUE!</v>
          </cell>
          <cell r="AL28" t="e">
            <v>#VALUE!</v>
          </cell>
          <cell r="AM28" t="e">
            <v>#VALUE!</v>
          </cell>
          <cell r="AN28" t="str">
            <v/>
          </cell>
          <cell r="AO28" t="str">
            <v/>
          </cell>
          <cell r="AP28" t="str">
            <v/>
          </cell>
          <cell r="AQ28" t="str">
            <v/>
          </cell>
          <cell r="AR28" t="e">
            <v>#VALUE!</v>
          </cell>
          <cell r="AS28" t="e">
            <v>#VALUE!</v>
          </cell>
          <cell r="AT28" t="e">
            <v>#VALUE!</v>
          </cell>
          <cell r="AU28" t="e">
            <v>#VALUE!</v>
          </cell>
          <cell r="AV28" t="e">
            <v>#VALUE!</v>
          </cell>
          <cell r="AW28" t="e">
            <v>#VALUE!</v>
          </cell>
          <cell r="AX28" t="e">
            <v>#VALUE!</v>
          </cell>
          <cell r="AY28" t="e">
            <v>#VALUE!</v>
          </cell>
          <cell r="AZ28" t="str">
            <v/>
          </cell>
          <cell r="BA28" t="str">
            <v/>
          </cell>
          <cell r="BB28" t="str">
            <v/>
          </cell>
          <cell r="BC28" t="str">
            <v/>
          </cell>
          <cell r="BD28" t="e">
            <v>#VALUE!</v>
          </cell>
          <cell r="BE28" t="e">
            <v>#VALUE!</v>
          </cell>
          <cell r="BF28" t="e">
            <v>#VALUE!</v>
          </cell>
          <cell r="BG28" t="e">
            <v>#VALUE!</v>
          </cell>
          <cell r="BH28" t="e">
            <v>#VALUE!</v>
          </cell>
          <cell r="BI28" t="e">
            <v>#VALUE!</v>
          </cell>
          <cell r="BJ28" t="e">
            <v>#VALUE!</v>
          </cell>
          <cell r="BK28" t="e">
            <v>#VALUE!</v>
          </cell>
          <cell r="BL28" t="str">
            <v/>
          </cell>
          <cell r="BM28" t="str">
            <v/>
          </cell>
          <cell r="BN28" t="str">
            <v/>
          </cell>
          <cell r="BO28" t="str">
            <v/>
          </cell>
          <cell r="BP28" t="e">
            <v>#VALUE!</v>
          </cell>
          <cell r="BQ28" t="e">
            <v>#VALUE!</v>
          </cell>
          <cell r="BR28" t="e">
            <v>#VALUE!</v>
          </cell>
          <cell r="BS28" t="e">
            <v>#VALUE!</v>
          </cell>
          <cell r="BT28" t="e">
            <v>#VALUE!</v>
          </cell>
          <cell r="BU28" t="e">
            <v>#VALUE!</v>
          </cell>
          <cell r="BV28" t="e">
            <v>#VALUE!</v>
          </cell>
          <cell r="BW28" t="e">
            <v>#VALUE!</v>
          </cell>
          <cell r="BX28" t="str">
            <v/>
          </cell>
          <cell r="BY28" t="str">
            <v/>
          </cell>
          <cell r="BZ28" t="str">
            <v/>
          </cell>
          <cell r="CA28" t="str">
            <v/>
          </cell>
          <cell r="CB28" t="e">
            <v>#VALUE!</v>
          </cell>
          <cell r="CC28" t="e">
            <v>#VALUE!</v>
          </cell>
          <cell r="CD28" t="e">
            <v>#VALUE!</v>
          </cell>
          <cell r="CE28" t="e">
            <v>#VALUE!</v>
          </cell>
          <cell r="CF28" t="e">
            <v>#VALUE!</v>
          </cell>
          <cell r="CG28" t="e">
            <v>#VALUE!</v>
          </cell>
          <cell r="CH28" t="e">
            <v>#VALUE!</v>
          </cell>
          <cell r="CI28" t="e">
            <v>#VALUE!</v>
          </cell>
          <cell r="CJ28" t="str">
            <v/>
          </cell>
          <cell r="CK28" t="str">
            <v/>
          </cell>
          <cell r="CL28" t="str">
            <v/>
          </cell>
          <cell r="CM28" t="str">
            <v/>
          </cell>
          <cell r="CN28" t="e">
            <v>#VALUE!</v>
          </cell>
          <cell r="CO28" t="e">
            <v>#VALUE!</v>
          </cell>
          <cell r="CP28" t="e">
            <v>#VALUE!</v>
          </cell>
          <cell r="CQ28" t="e">
            <v>#VALUE!</v>
          </cell>
          <cell r="CR28" t="e">
            <v>#VALUE!</v>
          </cell>
          <cell r="CS28" t="e">
            <v>#VALUE!</v>
          </cell>
          <cell r="CT28" t="e">
            <v>#VALUE!</v>
          </cell>
          <cell r="CU28" t="e">
            <v>#VALUE!</v>
          </cell>
        </row>
        <row r="29">
          <cell r="B29" t="str">
            <v>Wind offshore</v>
          </cell>
          <cell r="C29" t="str">
            <v>Wind offshore</v>
          </cell>
          <cell r="D29" t="str">
            <v/>
          </cell>
          <cell r="E29" t="str">
            <v/>
          </cell>
          <cell r="F29" t="str">
            <v/>
          </cell>
          <cell r="G29" t="str">
            <v/>
          </cell>
          <cell r="H29">
            <v>0.55332799483277484</v>
          </cell>
          <cell r="I29">
            <v>2.2572396000003971</v>
          </cell>
          <cell r="J29">
            <v>2.289702800000418</v>
          </cell>
          <cell r="K29">
            <v>0</v>
          </cell>
          <cell r="L29">
            <v>0</v>
          </cell>
          <cell r="M29">
            <v>0</v>
          </cell>
          <cell r="N29">
            <v>0</v>
          </cell>
          <cell r="O29">
            <v>0</v>
          </cell>
          <cell r="P29" t="str">
            <v/>
          </cell>
          <cell r="Q29" t="str">
            <v/>
          </cell>
          <cell r="R29" t="str">
            <v/>
          </cell>
          <cell r="S29" t="str">
            <v/>
          </cell>
          <cell r="T29" t="e">
            <v>#VALUE!</v>
          </cell>
          <cell r="U29" t="e">
            <v>#VALUE!</v>
          </cell>
          <cell r="V29" t="e">
            <v>#VALUE!</v>
          </cell>
          <cell r="W29" t="e">
            <v>#VALUE!</v>
          </cell>
          <cell r="X29" t="e">
            <v>#VALUE!</v>
          </cell>
          <cell r="Y29" t="e">
            <v>#VALUE!</v>
          </cell>
          <cell r="Z29" t="e">
            <v>#VALUE!</v>
          </cell>
          <cell r="AA29" t="e">
            <v>#VALUE!</v>
          </cell>
          <cell r="AB29" t="str">
            <v/>
          </cell>
          <cell r="AC29" t="str">
            <v/>
          </cell>
          <cell r="AD29" t="str">
            <v/>
          </cell>
          <cell r="AE29" t="str">
            <v/>
          </cell>
          <cell r="AF29" t="e">
            <v>#VALUE!</v>
          </cell>
          <cell r="AG29" t="e">
            <v>#VALUE!</v>
          </cell>
          <cell r="AH29" t="e">
            <v>#VALUE!</v>
          </cell>
          <cell r="AI29" t="e">
            <v>#VALUE!</v>
          </cell>
          <cell r="AJ29" t="e">
            <v>#VALUE!</v>
          </cell>
          <cell r="AK29" t="e">
            <v>#VALUE!</v>
          </cell>
          <cell r="AL29" t="e">
            <v>#VALUE!</v>
          </cell>
          <cell r="AM29" t="e">
            <v>#VALUE!</v>
          </cell>
          <cell r="AN29" t="str">
            <v/>
          </cell>
          <cell r="AO29" t="str">
            <v/>
          </cell>
          <cell r="AP29" t="str">
            <v/>
          </cell>
          <cell r="AQ29" t="str">
            <v/>
          </cell>
          <cell r="AR29" t="e">
            <v>#VALUE!</v>
          </cell>
          <cell r="AS29" t="e">
            <v>#VALUE!</v>
          </cell>
          <cell r="AT29" t="e">
            <v>#VALUE!</v>
          </cell>
          <cell r="AU29" t="e">
            <v>#VALUE!</v>
          </cell>
          <cell r="AV29" t="e">
            <v>#VALUE!</v>
          </cell>
          <cell r="AW29" t="e">
            <v>#VALUE!</v>
          </cell>
          <cell r="AX29" t="e">
            <v>#VALUE!</v>
          </cell>
          <cell r="AY29" t="e">
            <v>#VALUE!</v>
          </cell>
          <cell r="AZ29" t="str">
            <v/>
          </cell>
          <cell r="BA29" t="str">
            <v/>
          </cell>
          <cell r="BB29" t="str">
            <v/>
          </cell>
          <cell r="BC29" t="str">
            <v/>
          </cell>
          <cell r="BD29" t="e">
            <v>#VALUE!</v>
          </cell>
          <cell r="BE29" t="e">
            <v>#VALUE!</v>
          </cell>
          <cell r="BF29" t="e">
            <v>#VALUE!</v>
          </cell>
          <cell r="BG29" t="e">
            <v>#VALUE!</v>
          </cell>
          <cell r="BH29" t="e">
            <v>#VALUE!</v>
          </cell>
          <cell r="BI29" t="e">
            <v>#VALUE!</v>
          </cell>
          <cell r="BJ29" t="e">
            <v>#VALUE!</v>
          </cell>
          <cell r="BK29" t="e">
            <v>#VALUE!</v>
          </cell>
          <cell r="BL29" t="str">
            <v/>
          </cell>
          <cell r="BM29" t="str">
            <v/>
          </cell>
          <cell r="BN29" t="str">
            <v/>
          </cell>
          <cell r="BO29" t="str">
            <v/>
          </cell>
          <cell r="BP29" t="e">
            <v>#VALUE!</v>
          </cell>
          <cell r="BQ29" t="e">
            <v>#VALUE!</v>
          </cell>
          <cell r="BR29" t="e">
            <v>#VALUE!</v>
          </cell>
          <cell r="BS29" t="e">
            <v>#VALUE!</v>
          </cell>
          <cell r="BT29" t="e">
            <v>#VALUE!</v>
          </cell>
          <cell r="BU29" t="e">
            <v>#VALUE!</v>
          </cell>
          <cell r="BV29" t="e">
            <v>#VALUE!</v>
          </cell>
          <cell r="BW29" t="e">
            <v>#VALUE!</v>
          </cell>
          <cell r="BX29" t="str">
            <v/>
          </cell>
          <cell r="BY29" t="str">
            <v/>
          </cell>
          <cell r="BZ29" t="str">
            <v/>
          </cell>
          <cell r="CA29" t="str">
            <v/>
          </cell>
          <cell r="CB29" t="e">
            <v>#VALUE!</v>
          </cell>
          <cell r="CC29" t="e">
            <v>#VALUE!</v>
          </cell>
          <cell r="CD29" t="e">
            <v>#VALUE!</v>
          </cell>
          <cell r="CE29" t="e">
            <v>#VALUE!</v>
          </cell>
          <cell r="CF29" t="e">
            <v>#VALUE!</v>
          </cell>
          <cell r="CG29" t="e">
            <v>#VALUE!</v>
          </cell>
          <cell r="CH29" t="e">
            <v>#VALUE!</v>
          </cell>
          <cell r="CI29" t="e">
            <v>#VALUE!</v>
          </cell>
          <cell r="CJ29" t="str">
            <v/>
          </cell>
          <cell r="CK29" t="str">
            <v/>
          </cell>
          <cell r="CL29" t="str">
            <v/>
          </cell>
          <cell r="CM29" t="str">
            <v/>
          </cell>
          <cell r="CN29" t="e">
            <v>#VALUE!</v>
          </cell>
          <cell r="CO29" t="e">
            <v>#VALUE!</v>
          </cell>
          <cell r="CP29" t="e">
            <v>#VALUE!</v>
          </cell>
          <cell r="CQ29" t="e">
            <v>#VALUE!</v>
          </cell>
          <cell r="CR29" t="e">
            <v>#VALUE!</v>
          </cell>
          <cell r="CS29" t="e">
            <v>#VALUE!</v>
          </cell>
          <cell r="CT29" t="e">
            <v>#VALUE!</v>
          </cell>
          <cell r="CU29" t="e">
            <v>#VALUE!</v>
          </cell>
        </row>
        <row r="30">
          <cell r="B30" t="str">
            <v>Biogas</v>
          </cell>
          <cell r="C30" t="str">
            <v>Biogas</v>
          </cell>
          <cell r="D30" t="str">
            <v/>
          </cell>
          <cell r="E30" t="str">
            <v/>
          </cell>
          <cell r="F30" t="str">
            <v/>
          </cell>
          <cell r="G30" t="str">
            <v/>
          </cell>
          <cell r="H30">
            <v>10.819721232891101</v>
          </cell>
          <cell r="I30">
            <v>10.905529015098246</v>
          </cell>
          <cell r="J30">
            <v>12.625950826172421</v>
          </cell>
          <cell r="K30">
            <v>1.5910321691975102</v>
          </cell>
          <cell r="L30">
            <v>0</v>
          </cell>
          <cell r="M30">
            <v>0</v>
          </cell>
          <cell r="N30">
            <v>0</v>
          </cell>
          <cell r="O30">
            <v>0</v>
          </cell>
          <cell r="P30" t="str">
            <v/>
          </cell>
          <cell r="Q30" t="str">
            <v/>
          </cell>
          <cell r="R30" t="str">
            <v/>
          </cell>
          <cell r="S30" t="str">
            <v/>
          </cell>
          <cell r="T30" t="e">
            <v>#VALUE!</v>
          </cell>
          <cell r="U30" t="e">
            <v>#VALUE!</v>
          </cell>
          <cell r="V30" t="e">
            <v>#VALUE!</v>
          </cell>
          <cell r="W30" t="e">
            <v>#VALUE!</v>
          </cell>
          <cell r="X30" t="e">
            <v>#VALUE!</v>
          </cell>
          <cell r="Y30" t="e">
            <v>#VALUE!</v>
          </cell>
          <cell r="Z30" t="e">
            <v>#VALUE!</v>
          </cell>
          <cell r="AA30" t="e">
            <v>#VALUE!</v>
          </cell>
          <cell r="AB30" t="str">
            <v/>
          </cell>
          <cell r="AC30" t="str">
            <v/>
          </cell>
          <cell r="AD30" t="str">
            <v/>
          </cell>
          <cell r="AE30" t="str">
            <v/>
          </cell>
          <cell r="AF30" t="e">
            <v>#VALUE!</v>
          </cell>
          <cell r="AG30" t="e">
            <v>#VALUE!</v>
          </cell>
          <cell r="AH30" t="e">
            <v>#VALUE!</v>
          </cell>
          <cell r="AI30" t="e">
            <v>#VALUE!</v>
          </cell>
          <cell r="AJ30" t="e">
            <v>#VALUE!</v>
          </cell>
          <cell r="AK30" t="e">
            <v>#VALUE!</v>
          </cell>
          <cell r="AL30" t="e">
            <v>#VALUE!</v>
          </cell>
          <cell r="AM30" t="e">
            <v>#VALUE!</v>
          </cell>
          <cell r="AN30" t="str">
            <v/>
          </cell>
          <cell r="AO30" t="str">
            <v/>
          </cell>
          <cell r="AP30" t="str">
            <v/>
          </cell>
          <cell r="AQ30" t="str">
            <v/>
          </cell>
          <cell r="AR30" t="e">
            <v>#VALUE!</v>
          </cell>
          <cell r="AS30" t="e">
            <v>#VALUE!</v>
          </cell>
          <cell r="AT30" t="e">
            <v>#VALUE!</v>
          </cell>
          <cell r="AU30" t="e">
            <v>#VALUE!</v>
          </cell>
          <cell r="AV30" t="e">
            <v>#VALUE!</v>
          </cell>
          <cell r="AW30" t="e">
            <v>#VALUE!</v>
          </cell>
          <cell r="AX30" t="e">
            <v>#VALUE!</v>
          </cell>
          <cell r="AY30" t="e">
            <v>#VALUE!</v>
          </cell>
          <cell r="AZ30" t="str">
            <v/>
          </cell>
          <cell r="BA30" t="str">
            <v/>
          </cell>
          <cell r="BB30" t="str">
            <v/>
          </cell>
          <cell r="BC30" t="str">
            <v/>
          </cell>
          <cell r="BD30" t="e">
            <v>#VALUE!</v>
          </cell>
          <cell r="BE30" t="e">
            <v>#VALUE!</v>
          </cell>
          <cell r="BF30" t="e">
            <v>#VALUE!</v>
          </cell>
          <cell r="BG30" t="e">
            <v>#VALUE!</v>
          </cell>
          <cell r="BH30" t="e">
            <v>#VALUE!</v>
          </cell>
          <cell r="BI30" t="e">
            <v>#VALUE!</v>
          </cell>
          <cell r="BJ30" t="e">
            <v>#VALUE!</v>
          </cell>
          <cell r="BK30" t="e">
            <v>#VALUE!</v>
          </cell>
          <cell r="BL30" t="str">
            <v/>
          </cell>
          <cell r="BM30" t="str">
            <v/>
          </cell>
          <cell r="BN30" t="str">
            <v/>
          </cell>
          <cell r="BO30" t="str">
            <v/>
          </cell>
          <cell r="BP30" t="e">
            <v>#VALUE!</v>
          </cell>
          <cell r="BQ30" t="e">
            <v>#VALUE!</v>
          </cell>
          <cell r="BR30" t="e">
            <v>#VALUE!</v>
          </cell>
          <cell r="BS30" t="e">
            <v>#VALUE!</v>
          </cell>
          <cell r="BT30" t="e">
            <v>#VALUE!</v>
          </cell>
          <cell r="BU30" t="e">
            <v>#VALUE!</v>
          </cell>
          <cell r="BV30" t="e">
            <v>#VALUE!</v>
          </cell>
          <cell r="BW30" t="e">
            <v>#VALUE!</v>
          </cell>
          <cell r="BX30" t="str">
            <v/>
          </cell>
          <cell r="BY30" t="str">
            <v/>
          </cell>
          <cell r="BZ30" t="str">
            <v/>
          </cell>
          <cell r="CA30" t="str">
            <v/>
          </cell>
          <cell r="CB30" t="e">
            <v>#VALUE!</v>
          </cell>
          <cell r="CC30" t="e">
            <v>#VALUE!</v>
          </cell>
          <cell r="CD30" t="e">
            <v>#VALUE!</v>
          </cell>
          <cell r="CE30" t="e">
            <v>#VALUE!</v>
          </cell>
          <cell r="CF30" t="e">
            <v>#VALUE!</v>
          </cell>
          <cell r="CG30" t="e">
            <v>#VALUE!</v>
          </cell>
          <cell r="CH30" t="e">
            <v>#VALUE!</v>
          </cell>
          <cell r="CI30" t="e">
            <v>#VALUE!</v>
          </cell>
          <cell r="CJ30" t="str">
            <v/>
          </cell>
          <cell r="CK30" t="str">
            <v/>
          </cell>
          <cell r="CL30" t="str">
            <v/>
          </cell>
          <cell r="CM30" t="str">
            <v/>
          </cell>
          <cell r="CN30" t="e">
            <v>#VALUE!</v>
          </cell>
          <cell r="CO30" t="e">
            <v>#VALUE!</v>
          </cell>
          <cell r="CP30" t="e">
            <v>#VALUE!</v>
          </cell>
          <cell r="CQ30" t="e">
            <v>#VALUE!</v>
          </cell>
          <cell r="CR30" t="e">
            <v>#VALUE!</v>
          </cell>
          <cell r="CS30" t="e">
            <v>#VALUE!</v>
          </cell>
          <cell r="CT30" t="e">
            <v>#VALUE!</v>
          </cell>
          <cell r="CU30" t="e">
            <v>#VALUE!</v>
          </cell>
        </row>
        <row r="31">
          <cell r="B31" t="str">
            <v>Pflanzenöl</v>
          </cell>
          <cell r="C31" t="str">
            <v>Pflanzenöl</v>
          </cell>
          <cell r="D31" t="str">
            <v/>
          </cell>
          <cell r="E31" t="str">
            <v/>
          </cell>
          <cell r="F31" t="str">
            <v/>
          </cell>
          <cell r="G31" t="str">
            <v/>
          </cell>
          <cell r="H31">
            <v>0.46124373710580702</v>
          </cell>
          <cell r="I31">
            <v>0.46060277557182827</v>
          </cell>
          <cell r="J31">
            <v>0.34842900899403489</v>
          </cell>
          <cell r="K31">
            <v>0</v>
          </cell>
          <cell r="L31">
            <v>0</v>
          </cell>
          <cell r="M31">
            <v>0</v>
          </cell>
          <cell r="N31">
            <v>0</v>
          </cell>
          <cell r="O31">
            <v>0</v>
          </cell>
          <cell r="P31" t="str">
            <v/>
          </cell>
          <cell r="Q31" t="str">
            <v/>
          </cell>
          <cell r="R31" t="str">
            <v/>
          </cell>
          <cell r="S31" t="str">
            <v/>
          </cell>
          <cell r="T31" t="e">
            <v>#VALUE!</v>
          </cell>
          <cell r="U31" t="e">
            <v>#VALUE!</v>
          </cell>
          <cell r="V31" t="e">
            <v>#VALUE!</v>
          </cell>
          <cell r="W31" t="e">
            <v>#VALUE!</v>
          </cell>
          <cell r="X31" t="e">
            <v>#VALUE!</v>
          </cell>
          <cell r="Y31" t="e">
            <v>#VALUE!</v>
          </cell>
          <cell r="Z31" t="e">
            <v>#VALUE!</v>
          </cell>
          <cell r="AA31" t="e">
            <v>#VALUE!</v>
          </cell>
          <cell r="AB31" t="str">
            <v/>
          </cell>
          <cell r="AC31" t="str">
            <v/>
          </cell>
          <cell r="AD31" t="str">
            <v/>
          </cell>
          <cell r="AE31" t="str">
            <v/>
          </cell>
          <cell r="AF31" t="e">
            <v>#VALUE!</v>
          </cell>
          <cell r="AG31" t="e">
            <v>#VALUE!</v>
          </cell>
          <cell r="AH31" t="e">
            <v>#VALUE!</v>
          </cell>
          <cell r="AI31" t="e">
            <v>#VALUE!</v>
          </cell>
          <cell r="AJ31" t="e">
            <v>#VALUE!</v>
          </cell>
          <cell r="AK31" t="e">
            <v>#VALUE!</v>
          </cell>
          <cell r="AL31" t="e">
            <v>#VALUE!</v>
          </cell>
          <cell r="AM31" t="e">
            <v>#VALUE!</v>
          </cell>
          <cell r="AN31" t="str">
            <v/>
          </cell>
          <cell r="AO31" t="str">
            <v/>
          </cell>
          <cell r="AP31" t="str">
            <v/>
          </cell>
          <cell r="AQ31" t="str">
            <v/>
          </cell>
          <cell r="AR31" t="e">
            <v>#VALUE!</v>
          </cell>
          <cell r="AS31" t="e">
            <v>#VALUE!</v>
          </cell>
          <cell r="AT31" t="e">
            <v>#VALUE!</v>
          </cell>
          <cell r="AU31" t="e">
            <v>#VALUE!</v>
          </cell>
          <cell r="AV31" t="e">
            <v>#VALUE!</v>
          </cell>
          <cell r="AW31" t="e">
            <v>#VALUE!</v>
          </cell>
          <cell r="AX31" t="e">
            <v>#VALUE!</v>
          </cell>
          <cell r="AY31" t="e">
            <v>#VALUE!</v>
          </cell>
          <cell r="AZ31" t="str">
            <v/>
          </cell>
          <cell r="BA31" t="str">
            <v/>
          </cell>
          <cell r="BB31" t="str">
            <v/>
          </cell>
          <cell r="BC31" t="str">
            <v/>
          </cell>
          <cell r="BD31" t="e">
            <v>#VALUE!</v>
          </cell>
          <cell r="BE31" t="e">
            <v>#VALUE!</v>
          </cell>
          <cell r="BF31" t="e">
            <v>#VALUE!</v>
          </cell>
          <cell r="BG31" t="e">
            <v>#VALUE!</v>
          </cell>
          <cell r="BH31" t="e">
            <v>#VALUE!</v>
          </cell>
          <cell r="BI31" t="e">
            <v>#VALUE!</v>
          </cell>
          <cell r="BJ31" t="e">
            <v>#VALUE!</v>
          </cell>
          <cell r="BK31" t="e">
            <v>#VALUE!</v>
          </cell>
          <cell r="BL31" t="str">
            <v/>
          </cell>
          <cell r="BM31" t="str">
            <v/>
          </cell>
          <cell r="BN31" t="str">
            <v/>
          </cell>
          <cell r="BO31" t="str">
            <v/>
          </cell>
          <cell r="BP31" t="e">
            <v>#VALUE!</v>
          </cell>
          <cell r="BQ31" t="e">
            <v>#VALUE!</v>
          </cell>
          <cell r="BR31" t="e">
            <v>#VALUE!</v>
          </cell>
          <cell r="BS31" t="e">
            <v>#VALUE!</v>
          </cell>
          <cell r="BT31" t="e">
            <v>#VALUE!</v>
          </cell>
          <cell r="BU31" t="e">
            <v>#VALUE!</v>
          </cell>
          <cell r="BV31" t="e">
            <v>#VALUE!</v>
          </cell>
          <cell r="BW31" t="e">
            <v>#VALUE!</v>
          </cell>
          <cell r="BX31" t="str">
            <v/>
          </cell>
          <cell r="BY31" t="str">
            <v/>
          </cell>
          <cell r="BZ31" t="str">
            <v/>
          </cell>
          <cell r="CA31" t="str">
            <v/>
          </cell>
          <cell r="CB31" t="e">
            <v>#VALUE!</v>
          </cell>
          <cell r="CC31" t="e">
            <v>#VALUE!</v>
          </cell>
          <cell r="CD31" t="e">
            <v>#VALUE!</v>
          </cell>
          <cell r="CE31" t="e">
            <v>#VALUE!</v>
          </cell>
          <cell r="CF31" t="e">
            <v>#VALUE!</v>
          </cell>
          <cell r="CG31" t="e">
            <v>#VALUE!</v>
          </cell>
          <cell r="CH31" t="e">
            <v>#VALUE!</v>
          </cell>
          <cell r="CI31" t="e">
            <v>#VALUE!</v>
          </cell>
          <cell r="CJ31" t="str">
            <v/>
          </cell>
          <cell r="CK31" t="str">
            <v/>
          </cell>
          <cell r="CL31" t="str">
            <v/>
          </cell>
          <cell r="CM31" t="str">
            <v/>
          </cell>
          <cell r="CN31" t="e">
            <v>#VALUE!</v>
          </cell>
          <cell r="CO31" t="e">
            <v>#VALUE!</v>
          </cell>
          <cell r="CP31" t="e">
            <v>#VALUE!</v>
          </cell>
          <cell r="CQ31" t="e">
            <v>#VALUE!</v>
          </cell>
          <cell r="CR31" t="e">
            <v>#VALUE!</v>
          </cell>
          <cell r="CS31" t="e">
            <v>#VALUE!</v>
          </cell>
          <cell r="CT31" t="e">
            <v>#VALUE!</v>
          </cell>
          <cell r="CU31" t="e">
            <v>#VALUE!</v>
          </cell>
        </row>
        <row r="32">
          <cell r="B32" t="str">
            <v>Biomasse</v>
          </cell>
          <cell r="C32" t="str">
            <v>Biomasse</v>
          </cell>
          <cell r="D32" t="str">
            <v/>
          </cell>
          <cell r="E32" t="str">
            <v/>
          </cell>
          <cell r="F32" t="str">
            <v/>
          </cell>
          <cell r="G32" t="str">
            <v/>
          </cell>
          <cell r="H32">
            <v>7.2353346112551993</v>
          </cell>
          <cell r="I32">
            <v>4.7707557165851471</v>
          </cell>
          <cell r="J32">
            <v>2.7803262240057913</v>
          </cell>
          <cell r="K32">
            <v>0.14103480963883758</v>
          </cell>
          <cell r="L32">
            <v>0.13764893462220903</v>
          </cell>
          <cell r="M32">
            <v>1.9272507858988021E-2</v>
          </cell>
          <cell r="N32">
            <v>1.9272507858988021E-2</v>
          </cell>
          <cell r="O32">
            <v>1.8709058259929554E-2</v>
          </cell>
          <cell r="P32" t="str">
            <v/>
          </cell>
          <cell r="Q32" t="str">
            <v/>
          </cell>
          <cell r="R32" t="str">
            <v/>
          </cell>
          <cell r="S32" t="str">
            <v/>
          </cell>
          <cell r="T32" t="e">
            <v>#VALUE!</v>
          </cell>
          <cell r="U32" t="e">
            <v>#VALUE!</v>
          </cell>
          <cell r="V32" t="e">
            <v>#VALUE!</v>
          </cell>
          <cell r="W32" t="e">
            <v>#VALUE!</v>
          </cell>
          <cell r="X32" t="e">
            <v>#VALUE!</v>
          </cell>
          <cell r="Y32" t="e">
            <v>#VALUE!</v>
          </cell>
          <cell r="Z32" t="e">
            <v>#VALUE!</v>
          </cell>
          <cell r="AA32" t="e">
            <v>#VALUE!</v>
          </cell>
          <cell r="AB32" t="str">
            <v/>
          </cell>
          <cell r="AC32" t="str">
            <v/>
          </cell>
          <cell r="AD32" t="str">
            <v/>
          </cell>
          <cell r="AE32" t="str">
            <v/>
          </cell>
          <cell r="AF32" t="e">
            <v>#VALUE!</v>
          </cell>
          <cell r="AG32" t="e">
            <v>#VALUE!</v>
          </cell>
          <cell r="AH32" t="e">
            <v>#VALUE!</v>
          </cell>
          <cell r="AI32" t="e">
            <v>#VALUE!</v>
          </cell>
          <cell r="AJ32" t="e">
            <v>#VALUE!</v>
          </cell>
          <cell r="AK32" t="e">
            <v>#VALUE!</v>
          </cell>
          <cell r="AL32" t="e">
            <v>#VALUE!</v>
          </cell>
          <cell r="AM32" t="e">
            <v>#VALUE!</v>
          </cell>
          <cell r="AN32" t="str">
            <v/>
          </cell>
          <cell r="AO32" t="str">
            <v/>
          </cell>
          <cell r="AP32" t="str">
            <v/>
          </cell>
          <cell r="AQ32" t="str">
            <v/>
          </cell>
          <cell r="AR32" t="e">
            <v>#VALUE!</v>
          </cell>
          <cell r="AS32" t="e">
            <v>#VALUE!</v>
          </cell>
          <cell r="AT32" t="e">
            <v>#VALUE!</v>
          </cell>
          <cell r="AU32" t="e">
            <v>#VALUE!</v>
          </cell>
          <cell r="AV32" t="e">
            <v>#VALUE!</v>
          </cell>
          <cell r="AW32" t="e">
            <v>#VALUE!</v>
          </cell>
          <cell r="AX32" t="e">
            <v>#VALUE!</v>
          </cell>
          <cell r="AY32" t="e">
            <v>#VALUE!</v>
          </cell>
          <cell r="AZ32" t="str">
            <v/>
          </cell>
          <cell r="BA32" t="str">
            <v/>
          </cell>
          <cell r="BB32" t="str">
            <v/>
          </cell>
          <cell r="BC32" t="str">
            <v/>
          </cell>
          <cell r="BD32" t="e">
            <v>#VALUE!</v>
          </cell>
          <cell r="BE32" t="e">
            <v>#VALUE!</v>
          </cell>
          <cell r="BF32" t="e">
            <v>#VALUE!</v>
          </cell>
          <cell r="BG32" t="e">
            <v>#VALUE!</v>
          </cell>
          <cell r="BH32" t="e">
            <v>#VALUE!</v>
          </cell>
          <cell r="BI32" t="e">
            <v>#VALUE!</v>
          </cell>
          <cell r="BJ32" t="e">
            <v>#VALUE!</v>
          </cell>
          <cell r="BK32" t="e">
            <v>#VALUE!</v>
          </cell>
          <cell r="BL32" t="str">
            <v/>
          </cell>
          <cell r="BM32" t="str">
            <v/>
          </cell>
          <cell r="BN32" t="str">
            <v/>
          </cell>
          <cell r="BO32" t="str">
            <v/>
          </cell>
          <cell r="BP32" t="e">
            <v>#VALUE!</v>
          </cell>
          <cell r="BQ32" t="e">
            <v>#VALUE!</v>
          </cell>
          <cell r="BR32" t="e">
            <v>#VALUE!</v>
          </cell>
          <cell r="BS32" t="e">
            <v>#VALUE!</v>
          </cell>
          <cell r="BT32" t="e">
            <v>#VALUE!</v>
          </cell>
          <cell r="BU32" t="e">
            <v>#VALUE!</v>
          </cell>
          <cell r="BV32" t="e">
            <v>#VALUE!</v>
          </cell>
          <cell r="BW32" t="e">
            <v>#VALUE!</v>
          </cell>
          <cell r="BX32" t="str">
            <v/>
          </cell>
          <cell r="BY32" t="str">
            <v/>
          </cell>
          <cell r="BZ32" t="str">
            <v/>
          </cell>
          <cell r="CA32" t="str">
            <v/>
          </cell>
          <cell r="CB32" t="e">
            <v>#VALUE!</v>
          </cell>
          <cell r="CC32" t="e">
            <v>#VALUE!</v>
          </cell>
          <cell r="CD32" t="e">
            <v>#VALUE!</v>
          </cell>
          <cell r="CE32" t="e">
            <v>#VALUE!</v>
          </cell>
          <cell r="CF32" t="e">
            <v>#VALUE!</v>
          </cell>
          <cell r="CG32" t="e">
            <v>#VALUE!</v>
          </cell>
          <cell r="CH32" t="e">
            <v>#VALUE!</v>
          </cell>
          <cell r="CI32" t="e">
            <v>#VALUE!</v>
          </cell>
          <cell r="CJ32" t="str">
            <v/>
          </cell>
          <cell r="CK32" t="str">
            <v/>
          </cell>
          <cell r="CL32" t="str">
            <v/>
          </cell>
          <cell r="CM32" t="str">
            <v/>
          </cell>
          <cell r="CN32" t="e">
            <v>#VALUE!</v>
          </cell>
          <cell r="CO32" t="e">
            <v>#VALUE!</v>
          </cell>
          <cell r="CP32" t="e">
            <v>#VALUE!</v>
          </cell>
          <cell r="CQ32" t="e">
            <v>#VALUE!</v>
          </cell>
          <cell r="CR32" t="e">
            <v>#VALUE!</v>
          </cell>
          <cell r="CS32" t="e">
            <v>#VALUE!</v>
          </cell>
          <cell r="CT32" t="e">
            <v>#VALUE!</v>
          </cell>
          <cell r="CU32" t="e">
            <v>#VALUE!</v>
          </cell>
        </row>
        <row r="33">
          <cell r="B33" t="str">
            <v>Solar</v>
          </cell>
          <cell r="C33" t="str">
            <v>Solar</v>
          </cell>
          <cell r="D33" t="str">
            <v/>
          </cell>
          <cell r="E33" t="str">
            <v/>
          </cell>
          <cell r="F33" t="str">
            <v/>
          </cell>
          <cell r="G33" t="str">
            <v/>
          </cell>
          <cell r="H33">
            <v>259.73182752002043</v>
          </cell>
          <cell r="I33">
            <v>120.60042414533117</v>
          </cell>
          <cell r="J33">
            <v>0</v>
          </cell>
          <cell r="K33">
            <v>0</v>
          </cell>
          <cell r="L33">
            <v>0</v>
          </cell>
          <cell r="M33">
            <v>0</v>
          </cell>
          <cell r="N33">
            <v>0</v>
          </cell>
          <cell r="O33">
            <v>0</v>
          </cell>
          <cell r="P33" t="str">
            <v/>
          </cell>
          <cell r="Q33" t="str">
            <v/>
          </cell>
          <cell r="R33" t="str">
            <v/>
          </cell>
          <cell r="S33" t="str">
            <v/>
          </cell>
          <cell r="T33" t="e">
            <v>#VALUE!</v>
          </cell>
          <cell r="U33" t="e">
            <v>#VALUE!</v>
          </cell>
          <cell r="V33" t="e">
            <v>#VALUE!</v>
          </cell>
          <cell r="W33" t="e">
            <v>#VALUE!</v>
          </cell>
          <cell r="X33" t="e">
            <v>#VALUE!</v>
          </cell>
          <cell r="Y33" t="e">
            <v>#VALUE!</v>
          </cell>
          <cell r="Z33" t="e">
            <v>#VALUE!</v>
          </cell>
          <cell r="AA33" t="e">
            <v>#VALUE!</v>
          </cell>
          <cell r="AB33" t="str">
            <v/>
          </cell>
          <cell r="AC33" t="str">
            <v/>
          </cell>
          <cell r="AD33" t="str">
            <v/>
          </cell>
          <cell r="AE33" t="str">
            <v/>
          </cell>
          <cell r="AF33" t="e">
            <v>#VALUE!</v>
          </cell>
          <cell r="AG33" t="e">
            <v>#VALUE!</v>
          </cell>
          <cell r="AH33" t="e">
            <v>#VALUE!</v>
          </cell>
          <cell r="AI33" t="e">
            <v>#VALUE!</v>
          </cell>
          <cell r="AJ33" t="e">
            <v>#VALUE!</v>
          </cell>
          <cell r="AK33" t="e">
            <v>#VALUE!</v>
          </cell>
          <cell r="AL33" t="e">
            <v>#VALUE!</v>
          </cell>
          <cell r="AM33" t="e">
            <v>#VALUE!</v>
          </cell>
          <cell r="AN33" t="str">
            <v/>
          </cell>
          <cell r="AO33" t="str">
            <v/>
          </cell>
          <cell r="AP33" t="str">
            <v/>
          </cell>
          <cell r="AQ33" t="str">
            <v/>
          </cell>
          <cell r="AR33" t="e">
            <v>#VALUE!</v>
          </cell>
          <cell r="AS33" t="e">
            <v>#VALUE!</v>
          </cell>
          <cell r="AT33" t="e">
            <v>#VALUE!</v>
          </cell>
          <cell r="AU33" t="e">
            <v>#VALUE!</v>
          </cell>
          <cell r="AV33" t="e">
            <v>#VALUE!</v>
          </cell>
          <cell r="AW33" t="e">
            <v>#VALUE!</v>
          </cell>
          <cell r="AX33" t="e">
            <v>#VALUE!</v>
          </cell>
          <cell r="AY33" t="e">
            <v>#VALUE!</v>
          </cell>
          <cell r="AZ33" t="str">
            <v/>
          </cell>
          <cell r="BA33" t="str">
            <v/>
          </cell>
          <cell r="BB33" t="str">
            <v/>
          </cell>
          <cell r="BC33" t="str">
            <v/>
          </cell>
          <cell r="BD33" t="e">
            <v>#VALUE!</v>
          </cell>
          <cell r="BE33" t="e">
            <v>#VALUE!</v>
          </cell>
          <cell r="BF33" t="e">
            <v>#VALUE!</v>
          </cell>
          <cell r="BG33" t="e">
            <v>#VALUE!</v>
          </cell>
          <cell r="BH33" t="e">
            <v>#VALUE!</v>
          </cell>
          <cell r="BI33" t="e">
            <v>#VALUE!</v>
          </cell>
          <cell r="BJ33" t="e">
            <v>#VALUE!</v>
          </cell>
          <cell r="BK33" t="e">
            <v>#VALUE!</v>
          </cell>
          <cell r="BL33" t="str">
            <v/>
          </cell>
          <cell r="BM33" t="str">
            <v/>
          </cell>
          <cell r="BN33" t="str">
            <v/>
          </cell>
          <cell r="BO33" t="str">
            <v/>
          </cell>
          <cell r="BP33" t="e">
            <v>#VALUE!</v>
          </cell>
          <cell r="BQ33" t="e">
            <v>#VALUE!</v>
          </cell>
          <cell r="BR33" t="e">
            <v>#VALUE!</v>
          </cell>
          <cell r="BS33" t="e">
            <v>#VALUE!</v>
          </cell>
          <cell r="BT33" t="e">
            <v>#VALUE!</v>
          </cell>
          <cell r="BU33" t="e">
            <v>#VALUE!</v>
          </cell>
          <cell r="BV33" t="e">
            <v>#VALUE!</v>
          </cell>
          <cell r="BW33" t="e">
            <v>#VALUE!</v>
          </cell>
          <cell r="BX33" t="str">
            <v/>
          </cell>
          <cell r="BY33" t="str">
            <v/>
          </cell>
          <cell r="BZ33" t="str">
            <v/>
          </cell>
          <cell r="CA33" t="str">
            <v/>
          </cell>
          <cell r="CB33" t="e">
            <v>#VALUE!</v>
          </cell>
          <cell r="CC33" t="e">
            <v>#VALUE!</v>
          </cell>
          <cell r="CD33" t="e">
            <v>#VALUE!</v>
          </cell>
          <cell r="CE33" t="e">
            <v>#VALUE!</v>
          </cell>
          <cell r="CF33" t="e">
            <v>#VALUE!</v>
          </cell>
          <cell r="CG33" t="e">
            <v>#VALUE!</v>
          </cell>
          <cell r="CH33" t="e">
            <v>#VALUE!</v>
          </cell>
          <cell r="CI33" t="e">
            <v>#VALUE!</v>
          </cell>
          <cell r="CJ33" t="str">
            <v/>
          </cell>
          <cell r="CK33" t="str">
            <v/>
          </cell>
          <cell r="CL33" t="str">
            <v/>
          </cell>
          <cell r="CM33" t="str">
            <v/>
          </cell>
          <cell r="CN33" t="e">
            <v>#VALUE!</v>
          </cell>
          <cell r="CO33" t="e">
            <v>#VALUE!</v>
          </cell>
          <cell r="CP33" t="e">
            <v>#VALUE!</v>
          </cell>
          <cell r="CQ33" t="e">
            <v>#VALUE!</v>
          </cell>
          <cell r="CR33" t="e">
            <v>#VALUE!</v>
          </cell>
          <cell r="CS33" t="e">
            <v>#VALUE!</v>
          </cell>
          <cell r="CT33" t="e">
            <v>#VALUE!</v>
          </cell>
          <cell r="CU33" t="e">
            <v>#VALUE!</v>
          </cell>
        </row>
        <row r="34">
          <cell r="B34" t="str">
            <v>Sonstige Erneuerbare</v>
          </cell>
          <cell r="C34" t="str">
            <v>Sonstige Erneuerbare</v>
          </cell>
          <cell r="D34" t="str">
            <v/>
          </cell>
          <cell r="E34" t="str">
            <v/>
          </cell>
          <cell r="F34" t="str">
            <v/>
          </cell>
          <cell r="G34" t="str">
            <v/>
          </cell>
          <cell r="H34">
            <v>1.576976532500236E-2</v>
          </cell>
          <cell r="I34">
            <v>1.518246291002988E-2</v>
          </cell>
          <cell r="J34">
            <v>1.4330082682027933E-2</v>
          </cell>
          <cell r="K34">
            <v>1.6253687315634289E-2</v>
          </cell>
          <cell r="L34">
            <v>0</v>
          </cell>
          <cell r="M34">
            <v>0</v>
          </cell>
          <cell r="N34">
            <v>0</v>
          </cell>
          <cell r="O34">
            <v>0</v>
          </cell>
          <cell r="P34" t="str">
            <v/>
          </cell>
          <cell r="Q34" t="str">
            <v/>
          </cell>
          <cell r="R34" t="str">
            <v/>
          </cell>
          <cell r="S34" t="str">
            <v/>
          </cell>
          <cell r="T34" t="e">
            <v>#VALUE!</v>
          </cell>
          <cell r="U34" t="e">
            <v>#VALUE!</v>
          </cell>
          <cell r="V34" t="e">
            <v>#VALUE!</v>
          </cell>
          <cell r="W34" t="e">
            <v>#VALUE!</v>
          </cell>
          <cell r="X34" t="e">
            <v>#VALUE!</v>
          </cell>
          <cell r="Y34" t="e">
            <v>#VALUE!</v>
          </cell>
          <cell r="Z34" t="e">
            <v>#VALUE!</v>
          </cell>
          <cell r="AA34" t="e">
            <v>#VALUE!</v>
          </cell>
          <cell r="AB34" t="str">
            <v/>
          </cell>
          <cell r="AC34" t="str">
            <v/>
          </cell>
          <cell r="AD34" t="str">
            <v/>
          </cell>
          <cell r="AE34" t="str">
            <v/>
          </cell>
          <cell r="AF34" t="e">
            <v>#VALUE!</v>
          </cell>
          <cell r="AG34" t="e">
            <v>#VALUE!</v>
          </cell>
          <cell r="AH34" t="e">
            <v>#VALUE!</v>
          </cell>
          <cell r="AI34" t="e">
            <v>#VALUE!</v>
          </cell>
          <cell r="AJ34" t="e">
            <v>#VALUE!</v>
          </cell>
          <cell r="AK34" t="e">
            <v>#VALUE!</v>
          </cell>
          <cell r="AL34" t="e">
            <v>#VALUE!</v>
          </cell>
          <cell r="AM34" t="e">
            <v>#VALUE!</v>
          </cell>
          <cell r="AN34" t="str">
            <v/>
          </cell>
          <cell r="AO34" t="str">
            <v/>
          </cell>
          <cell r="AP34" t="str">
            <v/>
          </cell>
          <cell r="AQ34" t="str">
            <v/>
          </cell>
          <cell r="AR34" t="e">
            <v>#VALUE!</v>
          </cell>
          <cell r="AS34" t="e">
            <v>#VALUE!</v>
          </cell>
          <cell r="AT34" t="e">
            <v>#VALUE!</v>
          </cell>
          <cell r="AU34" t="e">
            <v>#VALUE!</v>
          </cell>
          <cell r="AV34" t="e">
            <v>#VALUE!</v>
          </cell>
          <cell r="AW34" t="e">
            <v>#VALUE!</v>
          </cell>
          <cell r="AX34" t="e">
            <v>#VALUE!</v>
          </cell>
          <cell r="AY34" t="e">
            <v>#VALUE!</v>
          </cell>
          <cell r="AZ34" t="str">
            <v/>
          </cell>
          <cell r="BA34" t="str">
            <v/>
          </cell>
          <cell r="BB34" t="str">
            <v/>
          </cell>
          <cell r="BC34" t="str">
            <v/>
          </cell>
          <cell r="BD34" t="e">
            <v>#VALUE!</v>
          </cell>
          <cell r="BE34" t="e">
            <v>#VALUE!</v>
          </cell>
          <cell r="BF34" t="e">
            <v>#VALUE!</v>
          </cell>
          <cell r="BG34" t="e">
            <v>#VALUE!</v>
          </cell>
          <cell r="BH34" t="e">
            <v>#VALUE!</v>
          </cell>
          <cell r="BI34" t="e">
            <v>#VALUE!</v>
          </cell>
          <cell r="BJ34" t="e">
            <v>#VALUE!</v>
          </cell>
          <cell r="BK34" t="e">
            <v>#VALUE!</v>
          </cell>
          <cell r="BL34" t="str">
            <v/>
          </cell>
          <cell r="BM34" t="str">
            <v/>
          </cell>
          <cell r="BN34" t="str">
            <v/>
          </cell>
          <cell r="BO34" t="str">
            <v/>
          </cell>
          <cell r="BP34" t="e">
            <v>#VALUE!</v>
          </cell>
          <cell r="BQ34" t="e">
            <v>#VALUE!</v>
          </cell>
          <cell r="BR34" t="e">
            <v>#VALUE!</v>
          </cell>
          <cell r="BS34" t="e">
            <v>#VALUE!</v>
          </cell>
          <cell r="BT34" t="e">
            <v>#VALUE!</v>
          </cell>
          <cell r="BU34" t="e">
            <v>#VALUE!</v>
          </cell>
          <cell r="BV34" t="e">
            <v>#VALUE!</v>
          </cell>
          <cell r="BW34" t="e">
            <v>#VALUE!</v>
          </cell>
          <cell r="BX34" t="str">
            <v/>
          </cell>
          <cell r="BY34" t="str">
            <v/>
          </cell>
          <cell r="BZ34" t="str">
            <v/>
          </cell>
          <cell r="CA34" t="str">
            <v/>
          </cell>
          <cell r="CB34" t="e">
            <v>#VALUE!</v>
          </cell>
          <cell r="CC34" t="e">
            <v>#VALUE!</v>
          </cell>
          <cell r="CD34" t="e">
            <v>#VALUE!</v>
          </cell>
          <cell r="CE34" t="e">
            <v>#VALUE!</v>
          </cell>
          <cell r="CF34" t="e">
            <v>#VALUE!</v>
          </cell>
          <cell r="CG34" t="e">
            <v>#VALUE!</v>
          </cell>
          <cell r="CH34" t="e">
            <v>#VALUE!</v>
          </cell>
          <cell r="CI34" t="e">
            <v>#VALUE!</v>
          </cell>
          <cell r="CJ34" t="str">
            <v/>
          </cell>
          <cell r="CK34" t="str">
            <v/>
          </cell>
          <cell r="CL34" t="str">
            <v/>
          </cell>
          <cell r="CM34" t="str">
            <v/>
          </cell>
          <cell r="CN34" t="e">
            <v>#VALUE!</v>
          </cell>
          <cell r="CO34" t="e">
            <v>#VALUE!</v>
          </cell>
          <cell r="CP34" t="e">
            <v>#VALUE!</v>
          </cell>
          <cell r="CQ34" t="e">
            <v>#VALUE!</v>
          </cell>
          <cell r="CR34" t="e">
            <v>#VALUE!</v>
          </cell>
          <cell r="CS34" t="e">
            <v>#VALUE!</v>
          </cell>
          <cell r="CT34" t="e">
            <v>#VALUE!</v>
          </cell>
          <cell r="CU34" t="e">
            <v>#VALUE!</v>
          </cell>
        </row>
        <row r="35">
          <cell r="B35" t="str">
            <v>Pumpspeicher</v>
          </cell>
          <cell r="C35" t="str">
            <v>Pumpspeicher</v>
          </cell>
          <cell r="D35" t="str">
            <v/>
          </cell>
          <cell r="E35" t="str">
            <v/>
          </cell>
          <cell r="F35" t="str">
            <v/>
          </cell>
          <cell r="G35" t="str">
            <v/>
          </cell>
          <cell r="H35">
            <v>29.287332912594284</v>
          </cell>
          <cell r="I35">
            <v>8.956548729811912</v>
          </cell>
          <cell r="J35">
            <v>6.5324303631657319</v>
          </cell>
          <cell r="K35">
            <v>125.82666015005228</v>
          </cell>
          <cell r="L35">
            <v>176.37483793414839</v>
          </cell>
          <cell r="M35">
            <v>1.0666920636074515</v>
          </cell>
          <cell r="N35">
            <v>-0.68342256165259663</v>
          </cell>
          <cell r="O35">
            <v>0.41857733702668443</v>
          </cell>
          <cell r="P35" t="str">
            <v/>
          </cell>
          <cell r="Q35" t="str">
            <v/>
          </cell>
          <cell r="R35" t="str">
            <v/>
          </cell>
          <cell r="S35" t="str">
            <v/>
          </cell>
          <cell r="T35" t="e">
            <v>#VALUE!</v>
          </cell>
          <cell r="U35" t="e">
            <v>#VALUE!</v>
          </cell>
          <cell r="V35" t="e">
            <v>#VALUE!</v>
          </cell>
          <cell r="W35" t="e">
            <v>#VALUE!</v>
          </cell>
          <cell r="X35" t="e">
            <v>#VALUE!</v>
          </cell>
          <cell r="Y35" t="e">
            <v>#VALUE!</v>
          </cell>
          <cell r="Z35" t="e">
            <v>#VALUE!</v>
          </cell>
          <cell r="AA35" t="e">
            <v>#VALUE!</v>
          </cell>
          <cell r="AB35" t="str">
            <v/>
          </cell>
          <cell r="AC35" t="str">
            <v/>
          </cell>
          <cell r="AD35" t="str">
            <v/>
          </cell>
          <cell r="AE35" t="str">
            <v/>
          </cell>
          <cell r="AF35" t="e">
            <v>#VALUE!</v>
          </cell>
          <cell r="AG35" t="e">
            <v>#VALUE!</v>
          </cell>
          <cell r="AH35" t="e">
            <v>#VALUE!</v>
          </cell>
          <cell r="AI35" t="e">
            <v>#VALUE!</v>
          </cell>
          <cell r="AJ35" t="e">
            <v>#VALUE!</v>
          </cell>
          <cell r="AK35" t="e">
            <v>#VALUE!</v>
          </cell>
          <cell r="AL35" t="e">
            <v>#VALUE!</v>
          </cell>
          <cell r="AM35" t="e">
            <v>#VALUE!</v>
          </cell>
          <cell r="AN35" t="str">
            <v/>
          </cell>
          <cell r="AO35" t="str">
            <v/>
          </cell>
          <cell r="AP35" t="str">
            <v/>
          </cell>
          <cell r="AQ35" t="str">
            <v/>
          </cell>
          <cell r="AR35" t="e">
            <v>#VALUE!</v>
          </cell>
          <cell r="AS35" t="e">
            <v>#VALUE!</v>
          </cell>
          <cell r="AT35" t="e">
            <v>#VALUE!</v>
          </cell>
          <cell r="AU35" t="e">
            <v>#VALUE!</v>
          </cell>
          <cell r="AV35" t="e">
            <v>#VALUE!</v>
          </cell>
          <cell r="AW35" t="e">
            <v>#VALUE!</v>
          </cell>
          <cell r="AX35" t="e">
            <v>#VALUE!</v>
          </cell>
          <cell r="AY35" t="e">
            <v>#VALUE!</v>
          </cell>
          <cell r="AZ35" t="str">
            <v/>
          </cell>
          <cell r="BA35" t="str">
            <v/>
          </cell>
          <cell r="BB35" t="str">
            <v/>
          </cell>
          <cell r="BC35" t="str">
            <v/>
          </cell>
          <cell r="BD35" t="e">
            <v>#VALUE!</v>
          </cell>
          <cell r="BE35" t="e">
            <v>#VALUE!</v>
          </cell>
          <cell r="BF35" t="e">
            <v>#VALUE!</v>
          </cell>
          <cell r="BG35" t="e">
            <v>#VALUE!</v>
          </cell>
          <cell r="BH35" t="e">
            <v>#VALUE!</v>
          </cell>
          <cell r="BI35" t="e">
            <v>#VALUE!</v>
          </cell>
          <cell r="BJ35" t="e">
            <v>#VALUE!</v>
          </cell>
          <cell r="BK35" t="e">
            <v>#VALUE!</v>
          </cell>
          <cell r="BL35" t="str">
            <v/>
          </cell>
          <cell r="BM35" t="str">
            <v/>
          </cell>
          <cell r="BN35" t="str">
            <v/>
          </cell>
          <cell r="BO35" t="str">
            <v/>
          </cell>
          <cell r="BP35" t="e">
            <v>#VALUE!</v>
          </cell>
          <cell r="BQ35" t="e">
            <v>#VALUE!</v>
          </cell>
          <cell r="BR35" t="e">
            <v>#VALUE!</v>
          </cell>
          <cell r="BS35" t="e">
            <v>#VALUE!</v>
          </cell>
          <cell r="BT35" t="e">
            <v>#VALUE!</v>
          </cell>
          <cell r="BU35" t="e">
            <v>#VALUE!</v>
          </cell>
          <cell r="BV35" t="e">
            <v>#VALUE!</v>
          </cell>
          <cell r="BW35" t="e">
            <v>#VALUE!</v>
          </cell>
          <cell r="BX35" t="str">
            <v/>
          </cell>
          <cell r="BY35" t="str">
            <v/>
          </cell>
          <cell r="BZ35" t="str">
            <v/>
          </cell>
          <cell r="CA35" t="str">
            <v/>
          </cell>
          <cell r="CB35" t="e">
            <v>#VALUE!</v>
          </cell>
          <cell r="CC35" t="e">
            <v>#VALUE!</v>
          </cell>
          <cell r="CD35" t="e">
            <v>#VALUE!</v>
          </cell>
          <cell r="CE35" t="e">
            <v>#VALUE!</v>
          </cell>
          <cell r="CF35" t="e">
            <v>#VALUE!</v>
          </cell>
          <cell r="CG35" t="e">
            <v>#VALUE!</v>
          </cell>
          <cell r="CH35" t="e">
            <v>#VALUE!</v>
          </cell>
          <cell r="CI35" t="e">
            <v>#VALUE!</v>
          </cell>
          <cell r="CJ35" t="str">
            <v/>
          </cell>
          <cell r="CK35" t="str">
            <v/>
          </cell>
          <cell r="CL35" t="str">
            <v/>
          </cell>
          <cell r="CM35" t="str">
            <v/>
          </cell>
          <cell r="CN35" t="e">
            <v>#VALUE!</v>
          </cell>
          <cell r="CO35" t="e">
            <v>#VALUE!</v>
          </cell>
          <cell r="CP35" t="e">
            <v>#VALUE!</v>
          </cell>
          <cell r="CQ35" t="e">
            <v>#VALUE!</v>
          </cell>
          <cell r="CR35" t="e">
            <v>#VALUE!</v>
          </cell>
          <cell r="CS35" t="e">
            <v>#VALUE!</v>
          </cell>
          <cell r="CT35" t="e">
            <v>#VALUE!</v>
          </cell>
          <cell r="CU35" t="e">
            <v>#VALUE!</v>
          </cell>
        </row>
        <row r="36">
          <cell r="B36" t="str">
            <v>Backup-Kraftwerke</v>
          </cell>
          <cell r="C36" t="str">
            <v>Backup-Kraftwerke</v>
          </cell>
          <cell r="D36" t="str">
            <v/>
          </cell>
          <cell r="E36" t="str">
            <v/>
          </cell>
          <cell r="F36" t="str">
            <v/>
          </cell>
          <cell r="G36" t="str">
            <v/>
          </cell>
          <cell r="H36">
            <v>0</v>
          </cell>
          <cell r="I36">
            <v>109.55257273312353</v>
          </cell>
          <cell r="J36">
            <v>196.8931686212342</v>
          </cell>
          <cell r="K36">
            <v>4.8748811762153229E-3</v>
          </cell>
          <cell r="L36">
            <v>0.20726197218852596</v>
          </cell>
          <cell r="M36">
            <v>1.5604679107810782</v>
          </cell>
          <cell r="N36">
            <v>-0.99978148647325149</v>
          </cell>
          <cell r="O36">
            <v>6.1347944632332183</v>
          </cell>
          <cell r="P36" t="str">
            <v/>
          </cell>
          <cell r="Q36" t="str">
            <v/>
          </cell>
          <cell r="R36" t="str">
            <v/>
          </cell>
          <cell r="S36" t="str">
            <v/>
          </cell>
          <cell r="T36" t="e">
            <v>#VALUE!</v>
          </cell>
          <cell r="U36" t="e">
            <v>#VALUE!</v>
          </cell>
          <cell r="V36" t="e">
            <v>#VALUE!</v>
          </cell>
          <cell r="W36" t="e">
            <v>#VALUE!</v>
          </cell>
          <cell r="X36" t="e">
            <v>#VALUE!</v>
          </cell>
          <cell r="Y36" t="e">
            <v>#VALUE!</v>
          </cell>
          <cell r="Z36" t="e">
            <v>#VALUE!</v>
          </cell>
          <cell r="AA36" t="e">
            <v>#VALUE!</v>
          </cell>
          <cell r="AB36" t="str">
            <v/>
          </cell>
          <cell r="AC36" t="str">
            <v/>
          </cell>
          <cell r="AD36" t="str">
            <v/>
          </cell>
          <cell r="AE36" t="str">
            <v/>
          </cell>
          <cell r="AF36" t="e">
            <v>#VALUE!</v>
          </cell>
          <cell r="AG36" t="e">
            <v>#VALUE!</v>
          </cell>
          <cell r="AH36" t="e">
            <v>#VALUE!</v>
          </cell>
          <cell r="AI36" t="e">
            <v>#VALUE!</v>
          </cell>
          <cell r="AJ36" t="e">
            <v>#VALUE!</v>
          </cell>
          <cell r="AK36" t="e">
            <v>#VALUE!</v>
          </cell>
          <cell r="AL36" t="e">
            <v>#VALUE!</v>
          </cell>
          <cell r="AM36" t="e">
            <v>#VALUE!</v>
          </cell>
          <cell r="AN36" t="str">
            <v/>
          </cell>
          <cell r="AO36" t="str">
            <v/>
          </cell>
          <cell r="AP36" t="str">
            <v/>
          </cell>
          <cell r="AQ36" t="str">
            <v/>
          </cell>
          <cell r="AR36" t="e">
            <v>#VALUE!</v>
          </cell>
          <cell r="AS36" t="e">
            <v>#VALUE!</v>
          </cell>
          <cell r="AT36" t="e">
            <v>#VALUE!</v>
          </cell>
          <cell r="AU36" t="e">
            <v>#VALUE!</v>
          </cell>
          <cell r="AV36" t="e">
            <v>#VALUE!</v>
          </cell>
          <cell r="AW36" t="e">
            <v>#VALUE!</v>
          </cell>
          <cell r="AX36" t="e">
            <v>#VALUE!</v>
          </cell>
          <cell r="AY36" t="e">
            <v>#VALUE!</v>
          </cell>
          <cell r="AZ36" t="str">
            <v/>
          </cell>
          <cell r="BA36" t="str">
            <v/>
          </cell>
          <cell r="BB36" t="str">
            <v/>
          </cell>
          <cell r="BC36" t="str">
            <v/>
          </cell>
          <cell r="BD36" t="e">
            <v>#VALUE!</v>
          </cell>
          <cell r="BE36" t="e">
            <v>#VALUE!</v>
          </cell>
          <cell r="BF36" t="e">
            <v>#VALUE!</v>
          </cell>
          <cell r="BG36" t="e">
            <v>#VALUE!</v>
          </cell>
          <cell r="BH36" t="e">
            <v>#VALUE!</v>
          </cell>
          <cell r="BI36" t="e">
            <v>#VALUE!</v>
          </cell>
          <cell r="BJ36" t="e">
            <v>#VALUE!</v>
          </cell>
          <cell r="BK36" t="e">
            <v>#VALUE!</v>
          </cell>
          <cell r="BL36" t="str">
            <v/>
          </cell>
          <cell r="BM36" t="str">
            <v/>
          </cell>
          <cell r="BN36" t="str">
            <v/>
          </cell>
          <cell r="BO36" t="str">
            <v/>
          </cell>
          <cell r="BP36" t="e">
            <v>#VALUE!</v>
          </cell>
          <cell r="BQ36" t="e">
            <v>#VALUE!</v>
          </cell>
          <cell r="BR36" t="e">
            <v>#VALUE!</v>
          </cell>
          <cell r="BS36" t="e">
            <v>#VALUE!</v>
          </cell>
          <cell r="BT36" t="e">
            <v>#VALUE!</v>
          </cell>
          <cell r="BU36" t="e">
            <v>#VALUE!</v>
          </cell>
          <cell r="BV36" t="e">
            <v>#VALUE!</v>
          </cell>
          <cell r="BW36" t="e">
            <v>#VALUE!</v>
          </cell>
          <cell r="BX36" t="str">
            <v/>
          </cell>
          <cell r="BY36" t="str">
            <v/>
          </cell>
          <cell r="BZ36" t="str">
            <v/>
          </cell>
          <cell r="CA36" t="str">
            <v/>
          </cell>
          <cell r="CB36" t="e">
            <v>#VALUE!</v>
          </cell>
          <cell r="CC36" t="e">
            <v>#VALUE!</v>
          </cell>
          <cell r="CD36" t="e">
            <v>#VALUE!</v>
          </cell>
          <cell r="CE36" t="e">
            <v>#VALUE!</v>
          </cell>
          <cell r="CF36" t="e">
            <v>#VALUE!</v>
          </cell>
          <cell r="CG36" t="e">
            <v>#VALUE!</v>
          </cell>
          <cell r="CH36" t="e">
            <v>#VALUE!</v>
          </cell>
          <cell r="CI36" t="e">
            <v>#VALUE!</v>
          </cell>
          <cell r="CJ36" t="str">
            <v/>
          </cell>
          <cell r="CK36" t="str">
            <v/>
          </cell>
          <cell r="CL36" t="str">
            <v/>
          </cell>
          <cell r="CM36" t="str">
            <v/>
          </cell>
          <cell r="CN36" t="e">
            <v>#VALUE!</v>
          </cell>
          <cell r="CO36" t="e">
            <v>#VALUE!</v>
          </cell>
          <cell r="CP36" t="e">
            <v>#VALUE!</v>
          </cell>
          <cell r="CQ36" t="e">
            <v>#VALUE!</v>
          </cell>
          <cell r="CR36" t="e">
            <v>#VALUE!</v>
          </cell>
          <cell r="CS36" t="e">
            <v>#VALUE!</v>
          </cell>
          <cell r="CT36" t="e">
            <v>#VALUE!</v>
          </cell>
          <cell r="CU36" t="e">
            <v>#VALUE!</v>
          </cell>
        </row>
        <row r="37">
          <cell r="B37" t="str">
            <v>EE-Import</v>
          </cell>
          <cell r="C37" t="str">
            <v>EE-Import</v>
          </cell>
          <cell r="D37" t="str">
            <v/>
          </cell>
          <cell r="E37" t="str">
            <v/>
          </cell>
          <cell r="F37" t="str">
            <v/>
          </cell>
          <cell r="G37" t="str">
            <v/>
          </cell>
          <cell r="H37">
            <v>0</v>
          </cell>
          <cell r="I37">
            <v>0</v>
          </cell>
          <cell r="J37">
            <v>0</v>
          </cell>
          <cell r="K37">
            <v>0</v>
          </cell>
          <cell r="L37">
            <v>0</v>
          </cell>
          <cell r="M37">
            <v>0</v>
          </cell>
          <cell r="N37">
            <v>0</v>
          </cell>
          <cell r="O37">
            <v>0</v>
          </cell>
          <cell r="P37" t="str">
            <v/>
          </cell>
          <cell r="Q37" t="str">
            <v/>
          </cell>
          <cell r="R37" t="str">
            <v/>
          </cell>
          <cell r="S37" t="str">
            <v/>
          </cell>
          <cell r="T37" t="e">
            <v>#VALUE!</v>
          </cell>
          <cell r="U37" t="e">
            <v>#VALUE!</v>
          </cell>
          <cell r="V37" t="e">
            <v>#VALUE!</v>
          </cell>
          <cell r="W37" t="e">
            <v>#VALUE!</v>
          </cell>
          <cell r="X37" t="e">
            <v>#VALUE!</v>
          </cell>
          <cell r="Y37" t="e">
            <v>#VALUE!</v>
          </cell>
          <cell r="Z37" t="e">
            <v>#VALUE!</v>
          </cell>
          <cell r="AA37" t="e">
            <v>#VALUE!</v>
          </cell>
          <cell r="AB37" t="str">
            <v/>
          </cell>
          <cell r="AC37" t="str">
            <v/>
          </cell>
          <cell r="AD37" t="str">
            <v/>
          </cell>
          <cell r="AE37" t="str">
            <v/>
          </cell>
          <cell r="AF37" t="e">
            <v>#VALUE!</v>
          </cell>
          <cell r="AG37" t="e">
            <v>#VALUE!</v>
          </cell>
          <cell r="AH37" t="e">
            <v>#VALUE!</v>
          </cell>
          <cell r="AI37" t="e">
            <v>#VALUE!</v>
          </cell>
          <cell r="AJ37" t="e">
            <v>#VALUE!</v>
          </cell>
          <cell r="AK37" t="e">
            <v>#VALUE!</v>
          </cell>
          <cell r="AL37" t="e">
            <v>#VALUE!</v>
          </cell>
          <cell r="AM37" t="e">
            <v>#VALUE!</v>
          </cell>
          <cell r="AN37" t="str">
            <v/>
          </cell>
          <cell r="AO37" t="str">
            <v/>
          </cell>
          <cell r="AP37" t="str">
            <v/>
          </cell>
          <cell r="AQ37" t="str">
            <v/>
          </cell>
          <cell r="AR37" t="e">
            <v>#VALUE!</v>
          </cell>
          <cell r="AS37" t="e">
            <v>#VALUE!</v>
          </cell>
          <cell r="AT37" t="e">
            <v>#VALUE!</v>
          </cell>
          <cell r="AU37" t="e">
            <v>#VALUE!</v>
          </cell>
          <cell r="AV37" t="e">
            <v>#VALUE!</v>
          </cell>
          <cell r="AW37" t="e">
            <v>#VALUE!</v>
          </cell>
          <cell r="AX37" t="e">
            <v>#VALUE!</v>
          </cell>
          <cell r="AY37" t="e">
            <v>#VALUE!</v>
          </cell>
          <cell r="AZ37" t="str">
            <v/>
          </cell>
          <cell r="BA37" t="str">
            <v/>
          </cell>
          <cell r="BB37" t="str">
            <v/>
          </cell>
          <cell r="BC37" t="str">
            <v/>
          </cell>
          <cell r="BD37" t="e">
            <v>#VALUE!</v>
          </cell>
          <cell r="BE37" t="e">
            <v>#VALUE!</v>
          </cell>
          <cell r="BF37" t="e">
            <v>#VALUE!</v>
          </cell>
          <cell r="BG37" t="e">
            <v>#VALUE!</v>
          </cell>
          <cell r="BH37" t="e">
            <v>#VALUE!</v>
          </cell>
          <cell r="BI37" t="e">
            <v>#VALUE!</v>
          </cell>
          <cell r="BJ37" t="e">
            <v>#VALUE!</v>
          </cell>
          <cell r="BK37" t="e">
            <v>#VALUE!</v>
          </cell>
          <cell r="BL37" t="str">
            <v/>
          </cell>
          <cell r="BM37" t="str">
            <v/>
          </cell>
          <cell r="BN37" t="str">
            <v/>
          </cell>
          <cell r="BO37" t="str">
            <v/>
          </cell>
          <cell r="BP37" t="e">
            <v>#VALUE!</v>
          </cell>
          <cell r="BQ37" t="e">
            <v>#VALUE!</v>
          </cell>
          <cell r="BR37" t="e">
            <v>#VALUE!</v>
          </cell>
          <cell r="BS37" t="e">
            <v>#VALUE!</v>
          </cell>
          <cell r="BT37" t="e">
            <v>#VALUE!</v>
          </cell>
          <cell r="BU37" t="e">
            <v>#VALUE!</v>
          </cell>
          <cell r="BV37" t="e">
            <v>#VALUE!</v>
          </cell>
          <cell r="BW37" t="e">
            <v>#VALUE!</v>
          </cell>
          <cell r="BX37" t="str">
            <v/>
          </cell>
          <cell r="BY37" t="str">
            <v/>
          </cell>
          <cell r="BZ37" t="str">
            <v/>
          </cell>
          <cell r="CA37" t="str">
            <v/>
          </cell>
          <cell r="CB37" t="e">
            <v>#VALUE!</v>
          </cell>
          <cell r="CC37" t="e">
            <v>#VALUE!</v>
          </cell>
          <cell r="CD37" t="e">
            <v>#VALUE!</v>
          </cell>
          <cell r="CE37" t="e">
            <v>#VALUE!</v>
          </cell>
          <cell r="CF37" t="e">
            <v>#VALUE!</v>
          </cell>
          <cell r="CG37" t="e">
            <v>#VALUE!</v>
          </cell>
          <cell r="CH37" t="e">
            <v>#VALUE!</v>
          </cell>
          <cell r="CI37" t="e">
            <v>#VALUE!</v>
          </cell>
          <cell r="CJ37" t="str">
            <v/>
          </cell>
          <cell r="CK37" t="str">
            <v/>
          </cell>
          <cell r="CL37" t="str">
            <v/>
          </cell>
          <cell r="CM37" t="str">
            <v/>
          </cell>
          <cell r="CN37" t="e">
            <v>#VALUE!</v>
          </cell>
          <cell r="CO37" t="e">
            <v>#VALUE!</v>
          </cell>
          <cell r="CP37" t="e">
            <v>#VALUE!</v>
          </cell>
          <cell r="CQ37" t="e">
            <v>#VALUE!</v>
          </cell>
          <cell r="CR37" t="e">
            <v>#VALUE!</v>
          </cell>
          <cell r="CS37" t="e">
            <v>#VALUE!</v>
          </cell>
          <cell r="CT37" t="e">
            <v>#VALUE!</v>
          </cell>
          <cell r="CU37" t="e">
            <v>#VALUE!</v>
          </cell>
        </row>
        <row r="38">
          <cell r="B38" t="str">
            <v>Import</v>
          </cell>
          <cell r="C38" t="str">
            <v>Import</v>
          </cell>
          <cell r="D38" t="str">
            <v/>
          </cell>
          <cell r="E38" t="str">
            <v/>
          </cell>
          <cell r="F38" t="str">
            <v/>
          </cell>
          <cell r="G38" t="str">
            <v/>
          </cell>
          <cell r="H38">
            <v>-64.414769382249418</v>
          </cell>
          <cell r="I38">
            <v>-31.17642701318454</v>
          </cell>
          <cell r="J38">
            <v>-42.301285211828116</v>
          </cell>
          <cell r="K38">
            <v>-52.006214441544067</v>
          </cell>
          <cell r="L38">
            <v>-35.982682943203848</v>
          </cell>
          <cell r="M38">
            <v>0</v>
          </cell>
          <cell r="N38">
            <v>0</v>
          </cell>
          <cell r="O38">
            <v>0</v>
          </cell>
          <cell r="P38" t="str">
            <v/>
          </cell>
          <cell r="Q38" t="str">
            <v/>
          </cell>
          <cell r="R38" t="str">
            <v/>
          </cell>
          <cell r="S38" t="str">
            <v/>
          </cell>
          <cell r="T38" t="e">
            <v>#VALUE!</v>
          </cell>
          <cell r="U38" t="e">
            <v>#VALUE!</v>
          </cell>
          <cell r="V38" t="e">
            <v>#VALUE!</v>
          </cell>
          <cell r="W38" t="e">
            <v>#VALUE!</v>
          </cell>
          <cell r="X38" t="e">
            <v>#VALUE!</v>
          </cell>
          <cell r="Y38" t="e">
            <v>#VALUE!</v>
          </cell>
          <cell r="Z38" t="e">
            <v>#VALUE!</v>
          </cell>
          <cell r="AA38" t="e">
            <v>#VALUE!</v>
          </cell>
          <cell r="AB38" t="str">
            <v/>
          </cell>
          <cell r="AC38" t="str">
            <v/>
          </cell>
          <cell r="AD38" t="str">
            <v/>
          </cell>
          <cell r="AE38" t="str">
            <v/>
          </cell>
          <cell r="AF38" t="e">
            <v>#VALUE!</v>
          </cell>
          <cell r="AG38" t="e">
            <v>#VALUE!</v>
          </cell>
          <cell r="AH38" t="e">
            <v>#VALUE!</v>
          </cell>
          <cell r="AI38" t="e">
            <v>#VALUE!</v>
          </cell>
          <cell r="AJ38" t="e">
            <v>#VALUE!</v>
          </cell>
          <cell r="AK38" t="e">
            <v>#VALUE!</v>
          </cell>
          <cell r="AL38" t="e">
            <v>#VALUE!</v>
          </cell>
          <cell r="AM38" t="e">
            <v>#VALUE!</v>
          </cell>
          <cell r="AN38" t="str">
            <v/>
          </cell>
          <cell r="AO38" t="str">
            <v/>
          </cell>
          <cell r="AP38" t="str">
            <v/>
          </cell>
          <cell r="AQ38" t="str">
            <v/>
          </cell>
          <cell r="AR38" t="e">
            <v>#VALUE!</v>
          </cell>
          <cell r="AS38" t="e">
            <v>#VALUE!</v>
          </cell>
          <cell r="AT38" t="e">
            <v>#VALUE!</v>
          </cell>
          <cell r="AU38" t="e">
            <v>#VALUE!</v>
          </cell>
          <cell r="AV38" t="e">
            <v>#VALUE!</v>
          </cell>
          <cell r="AW38" t="e">
            <v>#VALUE!</v>
          </cell>
          <cell r="AX38" t="e">
            <v>#VALUE!</v>
          </cell>
          <cell r="AY38" t="e">
            <v>#VALUE!</v>
          </cell>
          <cell r="AZ38" t="str">
            <v/>
          </cell>
          <cell r="BA38" t="str">
            <v/>
          </cell>
          <cell r="BB38" t="str">
            <v/>
          </cell>
          <cell r="BC38" t="str">
            <v/>
          </cell>
          <cell r="BD38" t="e">
            <v>#VALUE!</v>
          </cell>
          <cell r="BE38" t="e">
            <v>#VALUE!</v>
          </cell>
          <cell r="BF38" t="e">
            <v>#VALUE!</v>
          </cell>
          <cell r="BG38" t="e">
            <v>#VALUE!</v>
          </cell>
          <cell r="BH38" t="e">
            <v>#VALUE!</v>
          </cell>
          <cell r="BI38" t="e">
            <v>#VALUE!</v>
          </cell>
          <cell r="BJ38" t="e">
            <v>#VALUE!</v>
          </cell>
          <cell r="BK38" t="e">
            <v>#VALUE!</v>
          </cell>
          <cell r="BL38" t="str">
            <v/>
          </cell>
          <cell r="BM38" t="str">
            <v/>
          </cell>
          <cell r="BN38" t="str">
            <v/>
          </cell>
          <cell r="BO38" t="str">
            <v/>
          </cell>
          <cell r="BP38" t="e">
            <v>#VALUE!</v>
          </cell>
          <cell r="BQ38" t="e">
            <v>#VALUE!</v>
          </cell>
          <cell r="BR38" t="e">
            <v>#VALUE!</v>
          </cell>
          <cell r="BS38" t="e">
            <v>#VALUE!</v>
          </cell>
          <cell r="BT38" t="e">
            <v>#VALUE!</v>
          </cell>
          <cell r="BU38" t="e">
            <v>#VALUE!</v>
          </cell>
          <cell r="BV38" t="e">
            <v>#VALUE!</v>
          </cell>
          <cell r="BW38" t="e">
            <v>#VALUE!</v>
          </cell>
          <cell r="BX38" t="str">
            <v/>
          </cell>
          <cell r="BY38" t="str">
            <v/>
          </cell>
          <cell r="BZ38" t="str">
            <v/>
          </cell>
          <cell r="CA38" t="str">
            <v/>
          </cell>
          <cell r="CB38" t="e">
            <v>#VALUE!</v>
          </cell>
          <cell r="CC38" t="e">
            <v>#VALUE!</v>
          </cell>
          <cell r="CD38" t="e">
            <v>#VALUE!</v>
          </cell>
          <cell r="CE38" t="e">
            <v>#VALUE!</v>
          </cell>
          <cell r="CF38" t="e">
            <v>#VALUE!</v>
          </cell>
          <cell r="CG38" t="e">
            <v>#VALUE!</v>
          </cell>
          <cell r="CH38" t="e">
            <v>#VALUE!</v>
          </cell>
          <cell r="CI38" t="e">
            <v>#VALUE!</v>
          </cell>
          <cell r="CJ38" t="str">
            <v/>
          </cell>
          <cell r="CK38" t="str">
            <v/>
          </cell>
          <cell r="CL38" t="str">
            <v/>
          </cell>
          <cell r="CM38" t="str">
            <v/>
          </cell>
          <cell r="CN38" t="e">
            <v>#VALUE!</v>
          </cell>
          <cell r="CO38" t="e">
            <v>#VALUE!</v>
          </cell>
          <cell r="CP38" t="e">
            <v>#VALUE!</v>
          </cell>
          <cell r="CQ38" t="e">
            <v>#VALUE!</v>
          </cell>
          <cell r="CR38" t="e">
            <v>#VALUE!</v>
          </cell>
          <cell r="CS38" t="e">
            <v>#VALUE!</v>
          </cell>
          <cell r="CT38" t="e">
            <v>#VALUE!</v>
          </cell>
          <cell r="CU38" t="e">
            <v>#VALUE!</v>
          </cell>
        </row>
        <row r="39">
          <cell r="B39" t="str">
            <v>HVDC-Kabel</v>
          </cell>
          <cell r="C39" t="str">
            <v>HVDC-Kabel</v>
          </cell>
          <cell r="D39" t="str">
            <v/>
          </cell>
          <cell r="E39" t="str">
            <v/>
          </cell>
          <cell r="F39" t="str">
            <v/>
          </cell>
          <cell r="G39" t="str">
            <v/>
          </cell>
          <cell r="H39">
            <v>0</v>
          </cell>
          <cell r="I39">
            <v>0</v>
          </cell>
          <cell r="J39">
            <v>0</v>
          </cell>
          <cell r="K39">
            <v>0</v>
          </cell>
          <cell r="L39">
            <v>0</v>
          </cell>
          <cell r="M39">
            <v>0</v>
          </cell>
          <cell r="N39">
            <v>0</v>
          </cell>
          <cell r="O39">
            <v>0</v>
          </cell>
          <cell r="P39" t="str">
            <v/>
          </cell>
          <cell r="Q39" t="str">
            <v/>
          </cell>
          <cell r="R39" t="str">
            <v/>
          </cell>
          <cell r="S39" t="str">
            <v/>
          </cell>
          <cell r="T39" t="e">
            <v>#VALUE!</v>
          </cell>
          <cell r="U39" t="e">
            <v>#VALUE!</v>
          </cell>
          <cell r="V39" t="e">
            <v>#VALUE!</v>
          </cell>
          <cell r="W39" t="e">
            <v>#VALUE!</v>
          </cell>
          <cell r="X39" t="e">
            <v>#VALUE!</v>
          </cell>
          <cell r="Y39" t="e">
            <v>#VALUE!</v>
          </cell>
          <cell r="Z39" t="e">
            <v>#VALUE!</v>
          </cell>
          <cell r="AA39" t="e">
            <v>#VALUE!</v>
          </cell>
          <cell r="AB39" t="str">
            <v/>
          </cell>
          <cell r="AC39" t="str">
            <v/>
          </cell>
          <cell r="AD39" t="str">
            <v/>
          </cell>
          <cell r="AE39" t="str">
            <v/>
          </cell>
          <cell r="AF39" t="e">
            <v>#VALUE!</v>
          </cell>
          <cell r="AG39" t="e">
            <v>#VALUE!</v>
          </cell>
          <cell r="AH39" t="e">
            <v>#VALUE!</v>
          </cell>
          <cell r="AI39" t="e">
            <v>#VALUE!</v>
          </cell>
          <cell r="AJ39" t="e">
            <v>#VALUE!</v>
          </cell>
          <cell r="AK39" t="e">
            <v>#VALUE!</v>
          </cell>
          <cell r="AL39" t="e">
            <v>#VALUE!</v>
          </cell>
          <cell r="AM39" t="e">
            <v>#VALUE!</v>
          </cell>
          <cell r="AN39" t="str">
            <v/>
          </cell>
          <cell r="AO39" t="str">
            <v/>
          </cell>
          <cell r="AP39" t="str">
            <v/>
          </cell>
          <cell r="AQ39" t="str">
            <v/>
          </cell>
          <cell r="AR39" t="e">
            <v>#VALUE!</v>
          </cell>
          <cell r="AS39" t="e">
            <v>#VALUE!</v>
          </cell>
          <cell r="AT39" t="e">
            <v>#VALUE!</v>
          </cell>
          <cell r="AU39" t="e">
            <v>#VALUE!</v>
          </cell>
          <cell r="AV39" t="e">
            <v>#VALUE!</v>
          </cell>
          <cell r="AW39" t="e">
            <v>#VALUE!</v>
          </cell>
          <cell r="AX39" t="e">
            <v>#VALUE!</v>
          </cell>
          <cell r="AY39" t="e">
            <v>#VALUE!</v>
          </cell>
          <cell r="AZ39" t="str">
            <v/>
          </cell>
          <cell r="BA39" t="str">
            <v/>
          </cell>
          <cell r="BB39" t="str">
            <v/>
          </cell>
          <cell r="BC39" t="str">
            <v/>
          </cell>
          <cell r="BD39" t="e">
            <v>#VALUE!</v>
          </cell>
          <cell r="BE39" t="e">
            <v>#VALUE!</v>
          </cell>
          <cell r="BF39" t="e">
            <v>#VALUE!</v>
          </cell>
          <cell r="BG39" t="e">
            <v>#VALUE!</v>
          </cell>
          <cell r="BH39" t="e">
            <v>#VALUE!</v>
          </cell>
          <cell r="BI39" t="e">
            <v>#VALUE!</v>
          </cell>
          <cell r="BJ39" t="e">
            <v>#VALUE!</v>
          </cell>
          <cell r="BK39" t="e">
            <v>#VALUE!</v>
          </cell>
          <cell r="BL39" t="str">
            <v/>
          </cell>
          <cell r="BM39" t="str">
            <v/>
          </cell>
          <cell r="BN39" t="str">
            <v/>
          </cell>
          <cell r="BO39" t="str">
            <v/>
          </cell>
          <cell r="BP39" t="e">
            <v>#VALUE!</v>
          </cell>
          <cell r="BQ39" t="e">
            <v>#VALUE!</v>
          </cell>
          <cell r="BR39" t="e">
            <v>#VALUE!</v>
          </cell>
          <cell r="BS39" t="e">
            <v>#VALUE!</v>
          </cell>
          <cell r="BT39" t="e">
            <v>#VALUE!</v>
          </cell>
          <cell r="BU39" t="e">
            <v>#VALUE!</v>
          </cell>
          <cell r="BV39" t="e">
            <v>#VALUE!</v>
          </cell>
          <cell r="BW39" t="e">
            <v>#VALUE!</v>
          </cell>
          <cell r="BX39" t="str">
            <v/>
          </cell>
          <cell r="BY39" t="str">
            <v/>
          </cell>
          <cell r="BZ39" t="str">
            <v/>
          </cell>
          <cell r="CA39" t="str">
            <v/>
          </cell>
          <cell r="CB39" t="e">
            <v>#VALUE!</v>
          </cell>
          <cell r="CC39" t="e">
            <v>#VALUE!</v>
          </cell>
          <cell r="CD39" t="e">
            <v>#VALUE!</v>
          </cell>
          <cell r="CE39" t="e">
            <v>#VALUE!</v>
          </cell>
          <cell r="CF39" t="e">
            <v>#VALUE!</v>
          </cell>
          <cell r="CG39" t="e">
            <v>#VALUE!</v>
          </cell>
          <cell r="CH39" t="e">
            <v>#VALUE!</v>
          </cell>
          <cell r="CI39" t="e">
            <v>#VALUE!</v>
          </cell>
          <cell r="CJ39" t="str">
            <v/>
          </cell>
          <cell r="CK39" t="str">
            <v/>
          </cell>
          <cell r="CL39" t="str">
            <v/>
          </cell>
          <cell r="CM39" t="str">
            <v/>
          </cell>
          <cell r="CN39" t="e">
            <v>#VALUE!</v>
          </cell>
          <cell r="CO39" t="e">
            <v>#VALUE!</v>
          </cell>
          <cell r="CP39" t="e">
            <v>#VALUE!</v>
          </cell>
          <cell r="CQ39" t="e">
            <v>#VALUE!</v>
          </cell>
          <cell r="CR39" t="e">
            <v>#VALUE!</v>
          </cell>
          <cell r="CS39" t="e">
            <v>#VALUE!</v>
          </cell>
          <cell r="CT39" t="e">
            <v>#VALUE!</v>
          </cell>
          <cell r="CU39" t="e">
            <v>#VALUE!</v>
          </cell>
        </row>
        <row r="40">
          <cell r="B40" t="str">
            <v/>
          </cell>
          <cell r="C40" t="str">
            <v/>
          </cell>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cell r="AC40" t="str">
            <v/>
          </cell>
          <cell r="AD40" t="str">
            <v/>
          </cell>
          <cell r="AE40" t="str">
            <v/>
          </cell>
          <cell r="AF40" t="str">
            <v/>
          </cell>
          <cell r="AG40" t="str">
            <v/>
          </cell>
          <cell r="AH40" t="str">
            <v/>
          </cell>
          <cell r="AI40" t="str">
            <v/>
          </cell>
          <cell r="AJ40" t="str">
            <v/>
          </cell>
          <cell r="AK40" t="str">
            <v/>
          </cell>
          <cell r="AL40" t="str">
            <v/>
          </cell>
          <cell r="AM40" t="str">
            <v/>
          </cell>
          <cell r="AN40" t="str">
            <v/>
          </cell>
          <cell r="AO40" t="str">
            <v/>
          </cell>
          <cell r="AP40" t="str">
            <v/>
          </cell>
          <cell r="AQ40" t="str">
            <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t="str">
            <v/>
          </cell>
          <cell r="BM40" t="str">
            <v/>
          </cell>
          <cell r="BN40" t="str">
            <v/>
          </cell>
          <cell r="BO40" t="str">
            <v/>
          </cell>
          <cell r="BP40" t="str">
            <v/>
          </cell>
          <cell r="BQ40" t="str">
            <v/>
          </cell>
          <cell r="BR40" t="str">
            <v/>
          </cell>
          <cell r="BS40" t="str">
            <v/>
          </cell>
          <cell r="BT40" t="str">
            <v/>
          </cell>
          <cell r="BU40" t="str">
            <v/>
          </cell>
          <cell r="BV40" t="str">
            <v/>
          </cell>
          <cell r="BW40" t="str">
            <v/>
          </cell>
          <cell r="BX40" t="str">
            <v/>
          </cell>
          <cell r="BY40" t="str">
            <v/>
          </cell>
          <cell r="BZ40" t="str">
            <v/>
          </cell>
          <cell r="CA40" t="str">
            <v/>
          </cell>
          <cell r="CB40" t="str">
            <v/>
          </cell>
          <cell r="CC40" t="str">
            <v/>
          </cell>
          <cell r="CD40" t="str">
            <v/>
          </cell>
          <cell r="CE40" t="str">
            <v/>
          </cell>
          <cell r="CF40" t="str">
            <v/>
          </cell>
          <cell r="CG40" t="str">
            <v/>
          </cell>
          <cell r="CH40" t="str">
            <v/>
          </cell>
          <cell r="CI40" t="str">
            <v/>
          </cell>
          <cell r="CJ40" t="str">
            <v/>
          </cell>
          <cell r="CK40" t="str">
            <v/>
          </cell>
          <cell r="CL40" t="str">
            <v/>
          </cell>
          <cell r="CM40" t="str">
            <v/>
          </cell>
          <cell r="CN40" t="str">
            <v/>
          </cell>
          <cell r="CO40" t="str">
            <v/>
          </cell>
          <cell r="CP40" t="str">
            <v/>
          </cell>
          <cell r="CQ40" t="str">
            <v/>
          </cell>
          <cell r="CR40" t="str">
            <v/>
          </cell>
          <cell r="CS40" t="str">
            <v/>
          </cell>
          <cell r="CT40" t="str">
            <v/>
          </cell>
          <cell r="CU40" t="str">
            <v/>
          </cell>
        </row>
        <row r="41">
          <cell r="B41" t="str">
            <v/>
          </cell>
          <cell r="C41" t="str">
            <v/>
          </cell>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cell r="AC41" t="str">
            <v/>
          </cell>
          <cell r="AD41" t="str">
            <v/>
          </cell>
          <cell r="AE41" t="str">
            <v/>
          </cell>
          <cell r="AF41" t="str">
            <v/>
          </cell>
          <cell r="AG41" t="str">
            <v/>
          </cell>
          <cell r="AH41" t="str">
            <v/>
          </cell>
          <cell r="AI41" t="str">
            <v/>
          </cell>
          <cell r="AJ41" t="str">
            <v/>
          </cell>
          <cell r="AK41" t="str">
            <v/>
          </cell>
          <cell r="AL41" t="str">
            <v/>
          </cell>
          <cell r="AM41" t="str">
            <v/>
          </cell>
          <cell r="AN41" t="str">
            <v/>
          </cell>
          <cell r="AO41" t="str">
            <v/>
          </cell>
          <cell r="AP41" t="str">
            <v/>
          </cell>
          <cell r="AQ41" t="str">
            <v/>
          </cell>
          <cell r="AR41" t="str">
            <v/>
          </cell>
          <cell r="AS41" t="str">
            <v/>
          </cell>
          <cell r="AT41" t="str">
            <v/>
          </cell>
          <cell r="AU41" t="str">
            <v/>
          </cell>
          <cell r="AV41" t="str">
            <v/>
          </cell>
          <cell r="AW41" t="str">
            <v/>
          </cell>
          <cell r="AX41" t="str">
            <v/>
          </cell>
          <cell r="AY41" t="str">
            <v/>
          </cell>
          <cell r="AZ41" t="str">
            <v/>
          </cell>
          <cell r="BA41" t="str">
            <v/>
          </cell>
          <cell r="BB41" t="str">
            <v/>
          </cell>
          <cell r="BC41" t="str">
            <v/>
          </cell>
          <cell r="BD41" t="str">
            <v/>
          </cell>
          <cell r="BE41" t="str">
            <v/>
          </cell>
          <cell r="BF41" t="str">
            <v/>
          </cell>
          <cell r="BG41" t="str">
            <v/>
          </cell>
          <cell r="BH41" t="str">
            <v/>
          </cell>
          <cell r="BI41" t="str">
            <v/>
          </cell>
          <cell r="BJ41" t="str">
            <v/>
          </cell>
          <cell r="BK41" t="str">
            <v/>
          </cell>
          <cell r="BL41" t="str">
            <v/>
          </cell>
          <cell r="BM41" t="str">
            <v/>
          </cell>
          <cell r="BN41" t="str">
            <v/>
          </cell>
          <cell r="BO41" t="str">
            <v/>
          </cell>
          <cell r="BP41" t="str">
            <v/>
          </cell>
          <cell r="BQ41" t="str">
            <v/>
          </cell>
          <cell r="BR41" t="str">
            <v/>
          </cell>
          <cell r="BS41" t="str">
            <v/>
          </cell>
          <cell r="BT41" t="str">
            <v/>
          </cell>
          <cell r="BU41" t="str">
            <v/>
          </cell>
          <cell r="BV41" t="str">
            <v/>
          </cell>
          <cell r="BW41" t="str">
            <v/>
          </cell>
          <cell r="BX41" t="str">
            <v/>
          </cell>
          <cell r="BY41" t="str">
            <v/>
          </cell>
          <cell r="BZ41" t="str">
            <v/>
          </cell>
          <cell r="CA41" t="str">
            <v/>
          </cell>
          <cell r="CB41" t="str">
            <v/>
          </cell>
          <cell r="CC41" t="str">
            <v/>
          </cell>
          <cell r="CD41" t="str">
            <v/>
          </cell>
          <cell r="CE41" t="str">
            <v/>
          </cell>
          <cell r="CF41" t="str">
            <v/>
          </cell>
          <cell r="CG41" t="str">
            <v/>
          </cell>
          <cell r="CH41" t="str">
            <v/>
          </cell>
          <cell r="CI41" t="str">
            <v/>
          </cell>
          <cell r="CJ41" t="str">
            <v/>
          </cell>
          <cell r="CK41" t="str">
            <v/>
          </cell>
          <cell r="CL41" t="str">
            <v/>
          </cell>
          <cell r="CM41" t="str">
            <v/>
          </cell>
          <cell r="CN41" t="str">
            <v/>
          </cell>
          <cell r="CO41" t="str">
            <v/>
          </cell>
          <cell r="CP41" t="str">
            <v/>
          </cell>
          <cell r="CQ41" t="str">
            <v/>
          </cell>
          <cell r="CR41" t="str">
            <v/>
          </cell>
          <cell r="CS41" t="str">
            <v/>
          </cell>
          <cell r="CT41" t="str">
            <v/>
          </cell>
          <cell r="CU41" t="str">
            <v/>
          </cell>
        </row>
        <row r="42">
          <cell r="B42" t="str">
            <v/>
          </cell>
          <cell r="C42" t="str">
            <v/>
          </cell>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cell r="AC42" t="str">
            <v/>
          </cell>
          <cell r="AD42" t="str">
            <v/>
          </cell>
          <cell r="AE42" t="str">
            <v/>
          </cell>
          <cell r="AF42" t="str">
            <v/>
          </cell>
          <cell r="AG42" t="str">
            <v/>
          </cell>
          <cell r="AH42" t="str">
            <v/>
          </cell>
          <cell r="AI42" t="str">
            <v/>
          </cell>
          <cell r="AJ42" t="str">
            <v/>
          </cell>
          <cell r="AK42" t="str">
            <v/>
          </cell>
          <cell r="AL42" t="str">
            <v/>
          </cell>
          <cell r="AM42" t="str">
            <v/>
          </cell>
          <cell r="AN42" t="str">
            <v/>
          </cell>
          <cell r="AO42" t="str">
            <v/>
          </cell>
          <cell r="AP42" t="str">
            <v/>
          </cell>
          <cell r="AQ42" t="str">
            <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t="str">
            <v/>
          </cell>
          <cell r="BK42" t="str">
            <v/>
          </cell>
          <cell r="BL42" t="str">
            <v/>
          </cell>
          <cell r="BM42" t="str">
            <v/>
          </cell>
          <cell r="BN42" t="str">
            <v/>
          </cell>
          <cell r="BO42" t="str">
            <v/>
          </cell>
          <cell r="BP42" t="str">
            <v/>
          </cell>
          <cell r="BQ42" t="str">
            <v/>
          </cell>
          <cell r="BR42" t="str">
            <v/>
          </cell>
          <cell r="BS42" t="str">
            <v/>
          </cell>
          <cell r="BT42" t="str">
            <v/>
          </cell>
          <cell r="BU42" t="str">
            <v/>
          </cell>
          <cell r="BV42" t="str">
            <v/>
          </cell>
          <cell r="BW42" t="str">
            <v/>
          </cell>
          <cell r="BX42" t="str">
            <v/>
          </cell>
          <cell r="BY42" t="str">
            <v/>
          </cell>
          <cell r="BZ42" t="str">
            <v/>
          </cell>
          <cell r="CA42" t="str">
            <v/>
          </cell>
          <cell r="CB42" t="str">
            <v/>
          </cell>
          <cell r="CC42" t="str">
            <v/>
          </cell>
          <cell r="CD42" t="str">
            <v/>
          </cell>
          <cell r="CE42" t="str">
            <v/>
          </cell>
          <cell r="CF42" t="str">
            <v/>
          </cell>
          <cell r="CG42" t="str">
            <v/>
          </cell>
          <cell r="CH42" t="str">
            <v/>
          </cell>
          <cell r="CI42" t="str">
            <v/>
          </cell>
          <cell r="CJ42" t="str">
            <v/>
          </cell>
          <cell r="CK42" t="str">
            <v/>
          </cell>
          <cell r="CL42" t="str">
            <v/>
          </cell>
          <cell r="CM42" t="str">
            <v/>
          </cell>
          <cell r="CN42" t="str">
            <v/>
          </cell>
          <cell r="CO42" t="str">
            <v/>
          </cell>
          <cell r="CP42" t="str">
            <v/>
          </cell>
          <cell r="CQ42" t="str">
            <v/>
          </cell>
          <cell r="CR42" t="str">
            <v/>
          </cell>
          <cell r="CS42" t="str">
            <v/>
          </cell>
          <cell r="CT42" t="str">
            <v/>
          </cell>
          <cell r="CU42" t="str">
            <v/>
          </cell>
        </row>
        <row r="43">
          <cell r="B43" t="str">
            <v/>
          </cell>
          <cell r="C43" t="str">
            <v/>
          </cell>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cell r="AC43" t="str">
            <v/>
          </cell>
          <cell r="AD43" t="str">
            <v/>
          </cell>
          <cell r="AE43" t="str">
            <v/>
          </cell>
          <cell r="AF43" t="str">
            <v/>
          </cell>
          <cell r="AG43" t="str">
            <v/>
          </cell>
          <cell r="AH43" t="str">
            <v/>
          </cell>
          <cell r="AI43" t="str">
            <v/>
          </cell>
          <cell r="AJ43" t="str">
            <v/>
          </cell>
          <cell r="AK43" t="str">
            <v/>
          </cell>
          <cell r="AL43" t="str">
            <v/>
          </cell>
          <cell r="AM43" t="str">
            <v/>
          </cell>
          <cell r="AN43" t="str">
            <v/>
          </cell>
          <cell r="AO43" t="str">
            <v/>
          </cell>
          <cell r="AP43" t="str">
            <v/>
          </cell>
          <cell r="AQ43" t="str">
            <v/>
          </cell>
          <cell r="AR43" t="str">
            <v/>
          </cell>
          <cell r="AS43" t="str">
            <v/>
          </cell>
          <cell r="AT43" t="str">
            <v/>
          </cell>
          <cell r="AU43" t="str">
            <v/>
          </cell>
          <cell r="AV43" t="str">
            <v/>
          </cell>
          <cell r="AW43" t="str">
            <v/>
          </cell>
          <cell r="AX43" t="str">
            <v/>
          </cell>
          <cell r="AY43" t="str">
            <v/>
          </cell>
          <cell r="AZ43" t="str">
            <v/>
          </cell>
          <cell r="BA43" t="str">
            <v/>
          </cell>
          <cell r="BB43" t="str">
            <v/>
          </cell>
          <cell r="BC43" t="str">
            <v/>
          </cell>
          <cell r="BD43" t="str">
            <v/>
          </cell>
          <cell r="BE43" t="str">
            <v/>
          </cell>
          <cell r="BF43" t="str">
            <v/>
          </cell>
          <cell r="BG43" t="str">
            <v/>
          </cell>
          <cell r="BH43" t="str">
            <v/>
          </cell>
          <cell r="BI43" t="str">
            <v/>
          </cell>
          <cell r="BJ43" t="str">
            <v/>
          </cell>
          <cell r="BK43" t="str">
            <v/>
          </cell>
          <cell r="BL43" t="str">
            <v/>
          </cell>
          <cell r="BM43" t="str">
            <v/>
          </cell>
          <cell r="BN43" t="str">
            <v/>
          </cell>
          <cell r="BO43" t="str">
            <v/>
          </cell>
          <cell r="BP43" t="str">
            <v/>
          </cell>
          <cell r="BQ43" t="str">
            <v/>
          </cell>
          <cell r="BR43" t="str">
            <v/>
          </cell>
          <cell r="BS43" t="str">
            <v/>
          </cell>
          <cell r="BT43" t="str">
            <v/>
          </cell>
          <cell r="BU43" t="str">
            <v/>
          </cell>
          <cell r="BV43" t="str">
            <v/>
          </cell>
          <cell r="BW43" t="str">
            <v/>
          </cell>
          <cell r="BX43" t="str">
            <v/>
          </cell>
          <cell r="BY43" t="str">
            <v/>
          </cell>
          <cell r="BZ43" t="str">
            <v/>
          </cell>
          <cell r="CA43" t="str">
            <v/>
          </cell>
          <cell r="CB43" t="str">
            <v/>
          </cell>
          <cell r="CC43" t="str">
            <v/>
          </cell>
          <cell r="CD43" t="str">
            <v/>
          </cell>
          <cell r="CE43" t="str">
            <v/>
          </cell>
          <cell r="CF43" t="str">
            <v/>
          </cell>
          <cell r="CG43" t="str">
            <v/>
          </cell>
          <cell r="CH43" t="str">
            <v/>
          </cell>
          <cell r="CI43" t="str">
            <v/>
          </cell>
          <cell r="CJ43" t="str">
            <v/>
          </cell>
          <cell r="CK43" t="str">
            <v/>
          </cell>
          <cell r="CL43" t="str">
            <v/>
          </cell>
          <cell r="CM43" t="str">
            <v/>
          </cell>
          <cell r="CN43" t="str">
            <v/>
          </cell>
          <cell r="CO43" t="str">
            <v/>
          </cell>
          <cell r="CP43" t="str">
            <v/>
          </cell>
          <cell r="CQ43" t="str">
            <v/>
          </cell>
          <cell r="CR43" t="str">
            <v/>
          </cell>
          <cell r="CS43" t="str">
            <v/>
          </cell>
          <cell r="CT43" t="str">
            <v/>
          </cell>
          <cell r="CU43" t="str">
            <v/>
          </cell>
        </row>
        <row r="44">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cell r="AC44" t="str">
            <v/>
          </cell>
          <cell r="AD44" t="str">
            <v/>
          </cell>
          <cell r="AE44" t="str">
            <v/>
          </cell>
          <cell r="AF44" t="str">
            <v/>
          </cell>
          <cell r="AG44" t="str">
            <v/>
          </cell>
          <cell r="AH44" t="str">
            <v/>
          </cell>
          <cell r="AI44" t="str">
            <v/>
          </cell>
          <cell r="AJ44" t="str">
            <v/>
          </cell>
          <cell r="AK44" t="str">
            <v/>
          </cell>
          <cell r="AL44" t="str">
            <v/>
          </cell>
          <cell r="AM44" t="str">
            <v/>
          </cell>
          <cell r="AN44" t="str">
            <v/>
          </cell>
          <cell r="AO44" t="str">
            <v/>
          </cell>
          <cell r="AP44" t="str">
            <v/>
          </cell>
          <cell r="AQ44" t="str">
            <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t="str">
            <v/>
          </cell>
          <cell r="BM44" t="str">
            <v/>
          </cell>
          <cell r="BN44" t="str">
            <v/>
          </cell>
          <cell r="BO44" t="str">
            <v/>
          </cell>
          <cell r="BP44" t="str">
            <v/>
          </cell>
          <cell r="BQ44" t="str">
            <v/>
          </cell>
          <cell r="BR44" t="str">
            <v/>
          </cell>
          <cell r="BS44" t="str">
            <v/>
          </cell>
          <cell r="BT44" t="str">
            <v/>
          </cell>
          <cell r="BU44" t="str">
            <v/>
          </cell>
          <cell r="BV44" t="str">
            <v/>
          </cell>
          <cell r="BW44" t="str">
            <v/>
          </cell>
          <cell r="BX44" t="str">
            <v/>
          </cell>
          <cell r="BY44" t="str">
            <v/>
          </cell>
          <cell r="BZ44" t="str">
            <v/>
          </cell>
          <cell r="CA44" t="str">
            <v/>
          </cell>
          <cell r="CB44" t="str">
            <v/>
          </cell>
          <cell r="CC44" t="str">
            <v/>
          </cell>
          <cell r="CD44" t="str">
            <v/>
          </cell>
          <cell r="CE44" t="str">
            <v/>
          </cell>
          <cell r="CF44" t="str">
            <v/>
          </cell>
          <cell r="CG44" t="str">
            <v/>
          </cell>
          <cell r="CH44" t="str">
            <v/>
          </cell>
          <cell r="CI44" t="str">
            <v/>
          </cell>
          <cell r="CJ44" t="str">
            <v/>
          </cell>
          <cell r="CK44" t="str">
            <v/>
          </cell>
          <cell r="CL44" t="str">
            <v/>
          </cell>
          <cell r="CM44" t="str">
            <v/>
          </cell>
          <cell r="CN44" t="str">
            <v/>
          </cell>
          <cell r="CO44" t="str">
            <v/>
          </cell>
          <cell r="CP44" t="str">
            <v/>
          </cell>
          <cell r="CQ44" t="str">
            <v/>
          </cell>
          <cell r="CR44" t="str">
            <v/>
          </cell>
          <cell r="CS44" t="str">
            <v/>
          </cell>
          <cell r="CT44" t="str">
            <v/>
          </cell>
          <cell r="CU44" t="str">
            <v/>
          </cell>
        </row>
        <row r="45">
          <cell r="B45" t="str">
            <v/>
          </cell>
          <cell r="C45" t="str">
            <v/>
          </cell>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cell r="AC45" t="str">
            <v/>
          </cell>
          <cell r="AD45" t="str">
            <v/>
          </cell>
          <cell r="AE45" t="str">
            <v/>
          </cell>
          <cell r="AF45" t="str">
            <v/>
          </cell>
          <cell r="AG45" t="str">
            <v/>
          </cell>
          <cell r="AH45" t="str">
            <v/>
          </cell>
          <cell r="AI45" t="str">
            <v/>
          </cell>
          <cell r="AJ45" t="str">
            <v/>
          </cell>
          <cell r="AK45" t="str">
            <v/>
          </cell>
          <cell r="AL45" t="str">
            <v/>
          </cell>
          <cell r="AM45" t="str">
            <v/>
          </cell>
          <cell r="AN45" t="str">
            <v/>
          </cell>
          <cell r="AO45" t="str">
            <v/>
          </cell>
          <cell r="AP45" t="str">
            <v/>
          </cell>
          <cell r="AQ45" t="str">
            <v/>
          </cell>
          <cell r="AR45" t="str">
            <v/>
          </cell>
          <cell r="AS45" t="str">
            <v/>
          </cell>
          <cell r="AT45" t="str">
            <v/>
          </cell>
          <cell r="AU45" t="str">
            <v/>
          </cell>
          <cell r="AV45" t="str">
            <v/>
          </cell>
          <cell r="AW45" t="str">
            <v/>
          </cell>
          <cell r="AX45" t="str">
            <v/>
          </cell>
          <cell r="AY45" t="str">
            <v/>
          </cell>
          <cell r="AZ45" t="str">
            <v/>
          </cell>
          <cell r="BA45" t="str">
            <v/>
          </cell>
          <cell r="BB45" t="str">
            <v/>
          </cell>
          <cell r="BC45" t="str">
            <v/>
          </cell>
          <cell r="BD45" t="str">
            <v/>
          </cell>
          <cell r="BE45" t="str">
            <v/>
          </cell>
          <cell r="BF45" t="str">
            <v/>
          </cell>
          <cell r="BG45" t="str">
            <v/>
          </cell>
          <cell r="BH45" t="str">
            <v/>
          </cell>
          <cell r="BI45" t="str">
            <v/>
          </cell>
          <cell r="BJ45" t="str">
            <v/>
          </cell>
          <cell r="BK45" t="str">
            <v/>
          </cell>
          <cell r="BL45" t="str">
            <v/>
          </cell>
          <cell r="BM45" t="str">
            <v/>
          </cell>
          <cell r="BN45" t="str">
            <v/>
          </cell>
          <cell r="BO45" t="str">
            <v/>
          </cell>
          <cell r="BP45" t="str">
            <v/>
          </cell>
          <cell r="BQ45" t="str">
            <v/>
          </cell>
          <cell r="BR45" t="str">
            <v/>
          </cell>
          <cell r="BS45" t="str">
            <v/>
          </cell>
          <cell r="BT45" t="str">
            <v/>
          </cell>
          <cell r="BU45" t="str">
            <v/>
          </cell>
          <cell r="BV45" t="str">
            <v/>
          </cell>
          <cell r="BW45" t="str">
            <v/>
          </cell>
          <cell r="BX45" t="str">
            <v/>
          </cell>
          <cell r="BY45" t="str">
            <v/>
          </cell>
          <cell r="BZ45" t="str">
            <v/>
          </cell>
          <cell r="CA45" t="str">
            <v/>
          </cell>
          <cell r="CB45" t="str">
            <v/>
          </cell>
          <cell r="CC45" t="str">
            <v/>
          </cell>
          <cell r="CD45" t="str">
            <v/>
          </cell>
          <cell r="CE45" t="str">
            <v/>
          </cell>
          <cell r="CF45" t="str">
            <v/>
          </cell>
          <cell r="CG45" t="str">
            <v/>
          </cell>
          <cell r="CH45" t="str">
            <v/>
          </cell>
          <cell r="CI45" t="str">
            <v/>
          </cell>
          <cell r="CJ45" t="str">
            <v/>
          </cell>
          <cell r="CK45" t="str">
            <v/>
          </cell>
          <cell r="CL45" t="str">
            <v/>
          </cell>
          <cell r="CM45" t="str">
            <v/>
          </cell>
          <cell r="CN45" t="str">
            <v/>
          </cell>
          <cell r="CO45" t="str">
            <v/>
          </cell>
          <cell r="CP45" t="str">
            <v/>
          </cell>
          <cell r="CQ45" t="str">
            <v/>
          </cell>
          <cell r="CR45" t="str">
            <v/>
          </cell>
          <cell r="CS45" t="str">
            <v/>
          </cell>
          <cell r="CT45" t="str">
            <v/>
          </cell>
          <cell r="CU45" t="str">
            <v/>
          </cell>
        </row>
        <row r="46">
          <cell r="B46" t="str">
            <v/>
          </cell>
          <cell r="C46" t="str">
            <v/>
          </cell>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cell r="AC46" t="str">
            <v/>
          </cell>
          <cell r="AD46" t="str">
            <v/>
          </cell>
          <cell r="AE46" t="str">
            <v/>
          </cell>
          <cell r="AF46" t="str">
            <v/>
          </cell>
          <cell r="AG46" t="str">
            <v/>
          </cell>
          <cell r="AH46" t="str">
            <v/>
          </cell>
          <cell r="AI46" t="str">
            <v/>
          </cell>
          <cell r="AJ46" t="str">
            <v/>
          </cell>
          <cell r="AK46" t="str">
            <v/>
          </cell>
          <cell r="AL46" t="str">
            <v/>
          </cell>
          <cell r="AM46" t="str">
            <v/>
          </cell>
          <cell r="AN46" t="str">
            <v/>
          </cell>
          <cell r="AO46" t="str">
            <v/>
          </cell>
          <cell r="AP46" t="str">
            <v/>
          </cell>
          <cell r="AQ46" t="str">
            <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t="str">
            <v/>
          </cell>
          <cell r="BM46" t="str">
            <v/>
          </cell>
          <cell r="BN46" t="str">
            <v/>
          </cell>
          <cell r="BO46" t="str">
            <v/>
          </cell>
          <cell r="BP46" t="str">
            <v/>
          </cell>
          <cell r="BQ46" t="str">
            <v/>
          </cell>
          <cell r="BR46" t="str">
            <v/>
          </cell>
          <cell r="BS46" t="str">
            <v/>
          </cell>
          <cell r="BT46" t="str">
            <v/>
          </cell>
          <cell r="BU46" t="str">
            <v/>
          </cell>
          <cell r="BV46" t="str">
            <v/>
          </cell>
          <cell r="BW46" t="str">
            <v/>
          </cell>
          <cell r="BX46" t="str">
            <v/>
          </cell>
          <cell r="BY46" t="str">
            <v/>
          </cell>
          <cell r="BZ46" t="str">
            <v/>
          </cell>
          <cell r="CA46" t="str">
            <v/>
          </cell>
          <cell r="CB46" t="str">
            <v/>
          </cell>
          <cell r="CC46" t="str">
            <v/>
          </cell>
          <cell r="CD46" t="str">
            <v/>
          </cell>
          <cell r="CE46" t="str">
            <v/>
          </cell>
          <cell r="CF46" t="str">
            <v/>
          </cell>
          <cell r="CG46" t="str">
            <v/>
          </cell>
          <cell r="CH46" t="str">
            <v/>
          </cell>
          <cell r="CI46" t="str">
            <v/>
          </cell>
          <cell r="CJ46" t="str">
            <v/>
          </cell>
          <cell r="CK46" t="str">
            <v/>
          </cell>
          <cell r="CL46" t="str">
            <v/>
          </cell>
          <cell r="CM46" t="str">
            <v/>
          </cell>
          <cell r="CN46" t="str">
            <v/>
          </cell>
          <cell r="CO46" t="str">
            <v/>
          </cell>
          <cell r="CP46" t="str">
            <v/>
          </cell>
          <cell r="CQ46" t="str">
            <v/>
          </cell>
          <cell r="CR46" t="str">
            <v/>
          </cell>
          <cell r="CS46" t="str">
            <v/>
          </cell>
          <cell r="CT46" t="str">
            <v/>
          </cell>
          <cell r="CU46" t="str">
            <v/>
          </cell>
        </row>
        <row r="47">
          <cell r="B47" t="str">
            <v/>
          </cell>
          <cell r="C47" t="str">
            <v/>
          </cell>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cell r="AC47" t="str">
            <v/>
          </cell>
          <cell r="AD47" t="str">
            <v/>
          </cell>
          <cell r="AE47" t="str">
            <v/>
          </cell>
          <cell r="AF47" t="str">
            <v/>
          </cell>
          <cell r="AG47" t="str">
            <v/>
          </cell>
          <cell r="AH47" t="str">
            <v/>
          </cell>
          <cell r="AI47" t="str">
            <v/>
          </cell>
          <cell r="AJ47" t="str">
            <v/>
          </cell>
          <cell r="AK47" t="str">
            <v/>
          </cell>
          <cell r="AL47" t="str">
            <v/>
          </cell>
          <cell r="AM47" t="str">
            <v/>
          </cell>
          <cell r="AN47" t="str">
            <v/>
          </cell>
          <cell r="AO47" t="str">
            <v/>
          </cell>
          <cell r="AP47" t="str">
            <v/>
          </cell>
          <cell r="AQ47" t="str">
            <v/>
          </cell>
          <cell r="AR47" t="str">
            <v/>
          </cell>
          <cell r="AS47" t="str">
            <v/>
          </cell>
          <cell r="AT47" t="str">
            <v/>
          </cell>
          <cell r="AU47" t="str">
            <v/>
          </cell>
          <cell r="AV47" t="str">
            <v/>
          </cell>
          <cell r="AW47" t="str">
            <v/>
          </cell>
          <cell r="AX47" t="str">
            <v/>
          </cell>
          <cell r="AY47" t="str">
            <v/>
          </cell>
          <cell r="AZ47" t="str">
            <v/>
          </cell>
          <cell r="BA47" t="str">
            <v/>
          </cell>
          <cell r="BB47" t="str">
            <v/>
          </cell>
          <cell r="BC47" t="str">
            <v/>
          </cell>
          <cell r="BD47" t="str">
            <v/>
          </cell>
          <cell r="BE47" t="str">
            <v/>
          </cell>
          <cell r="BF47" t="str">
            <v/>
          </cell>
          <cell r="BG47" t="str">
            <v/>
          </cell>
          <cell r="BH47" t="str">
            <v/>
          </cell>
          <cell r="BI47" t="str">
            <v/>
          </cell>
          <cell r="BJ47" t="str">
            <v/>
          </cell>
          <cell r="BK47" t="str">
            <v/>
          </cell>
          <cell r="BL47" t="str">
            <v/>
          </cell>
          <cell r="BM47" t="str">
            <v/>
          </cell>
          <cell r="BN47" t="str">
            <v/>
          </cell>
          <cell r="BO47" t="str">
            <v/>
          </cell>
          <cell r="BP47" t="str">
            <v/>
          </cell>
          <cell r="BQ47" t="str">
            <v/>
          </cell>
          <cell r="BR47" t="str">
            <v/>
          </cell>
          <cell r="BS47" t="str">
            <v/>
          </cell>
          <cell r="BT47" t="str">
            <v/>
          </cell>
          <cell r="BU47" t="str">
            <v/>
          </cell>
          <cell r="BV47" t="str">
            <v/>
          </cell>
          <cell r="BW47" t="str">
            <v/>
          </cell>
          <cell r="BX47" t="str">
            <v/>
          </cell>
          <cell r="BY47" t="str">
            <v/>
          </cell>
          <cell r="BZ47" t="str">
            <v/>
          </cell>
          <cell r="CA47" t="str">
            <v/>
          </cell>
          <cell r="CB47" t="str">
            <v/>
          </cell>
          <cell r="CC47" t="str">
            <v/>
          </cell>
          <cell r="CD47" t="str">
            <v/>
          </cell>
          <cell r="CE47" t="str">
            <v/>
          </cell>
          <cell r="CF47" t="str">
            <v/>
          </cell>
          <cell r="CG47" t="str">
            <v/>
          </cell>
          <cell r="CH47" t="str">
            <v/>
          </cell>
          <cell r="CI47" t="str">
            <v/>
          </cell>
          <cell r="CJ47" t="str">
            <v/>
          </cell>
          <cell r="CK47" t="str">
            <v/>
          </cell>
          <cell r="CL47" t="str">
            <v/>
          </cell>
          <cell r="CM47" t="str">
            <v/>
          </cell>
          <cell r="CN47" t="str">
            <v/>
          </cell>
          <cell r="CO47" t="str">
            <v/>
          </cell>
          <cell r="CP47" t="str">
            <v/>
          </cell>
          <cell r="CQ47" t="str">
            <v/>
          </cell>
          <cell r="CR47" t="str">
            <v/>
          </cell>
          <cell r="CS47" t="str">
            <v/>
          </cell>
          <cell r="CT47" t="str">
            <v/>
          </cell>
          <cell r="CU47" t="str">
            <v/>
          </cell>
        </row>
        <row r="48">
          <cell r="B48" t="str">
            <v/>
          </cell>
          <cell r="C48" t="str">
            <v/>
          </cell>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cell r="AF48" t="str">
            <v/>
          </cell>
          <cell r="AG48" t="str">
            <v/>
          </cell>
          <cell r="AH48" t="str">
            <v/>
          </cell>
          <cell r="AI48" t="str">
            <v/>
          </cell>
          <cell r="AJ48" t="str">
            <v/>
          </cell>
          <cell r="AK48" t="str">
            <v/>
          </cell>
          <cell r="AL48" t="str">
            <v/>
          </cell>
          <cell r="AM48" t="str">
            <v/>
          </cell>
          <cell r="AN48" t="str">
            <v/>
          </cell>
          <cell r="AO48" t="str">
            <v/>
          </cell>
          <cell r="AP48" t="str">
            <v/>
          </cell>
          <cell r="AQ48" t="str">
            <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t="str">
            <v/>
          </cell>
          <cell r="BM48" t="str">
            <v/>
          </cell>
          <cell r="BN48" t="str">
            <v/>
          </cell>
          <cell r="BO48" t="str">
            <v/>
          </cell>
          <cell r="BP48" t="str">
            <v/>
          </cell>
          <cell r="BQ48" t="str">
            <v/>
          </cell>
          <cell r="BR48" t="str">
            <v/>
          </cell>
          <cell r="BS48" t="str">
            <v/>
          </cell>
          <cell r="BT48" t="str">
            <v/>
          </cell>
          <cell r="BU48" t="str">
            <v/>
          </cell>
          <cell r="BV48" t="str">
            <v/>
          </cell>
          <cell r="BW48" t="str">
            <v/>
          </cell>
          <cell r="BX48" t="str">
            <v/>
          </cell>
          <cell r="BY48" t="str">
            <v/>
          </cell>
          <cell r="BZ48" t="str">
            <v/>
          </cell>
          <cell r="CA48" t="str">
            <v/>
          </cell>
          <cell r="CB48" t="str">
            <v/>
          </cell>
          <cell r="CC48" t="str">
            <v/>
          </cell>
          <cell r="CD48" t="str">
            <v/>
          </cell>
          <cell r="CE48" t="str">
            <v/>
          </cell>
          <cell r="CF48" t="str">
            <v/>
          </cell>
          <cell r="CG48" t="str">
            <v/>
          </cell>
          <cell r="CH48" t="str">
            <v/>
          </cell>
          <cell r="CI48" t="str">
            <v/>
          </cell>
          <cell r="CJ48" t="str">
            <v/>
          </cell>
          <cell r="CK48" t="str">
            <v/>
          </cell>
          <cell r="CL48" t="str">
            <v/>
          </cell>
          <cell r="CM48" t="str">
            <v/>
          </cell>
          <cell r="CN48" t="str">
            <v/>
          </cell>
          <cell r="CO48" t="str">
            <v/>
          </cell>
          <cell r="CP48" t="str">
            <v/>
          </cell>
          <cell r="CQ48" t="str">
            <v/>
          </cell>
          <cell r="CR48" t="str">
            <v/>
          </cell>
          <cell r="CS48" t="str">
            <v/>
          </cell>
          <cell r="CT48" t="str">
            <v/>
          </cell>
          <cell r="CU48" t="str">
            <v/>
          </cell>
        </row>
        <row r="49">
          <cell r="B49" t="str">
            <v/>
          </cell>
          <cell r="C49" t="str">
            <v/>
          </cell>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cell r="AC49" t="str">
            <v/>
          </cell>
          <cell r="AD49" t="str">
            <v/>
          </cell>
          <cell r="AE49" t="str">
            <v/>
          </cell>
          <cell r="AF49" t="str">
            <v/>
          </cell>
          <cell r="AG49" t="str">
            <v/>
          </cell>
          <cell r="AH49" t="str">
            <v/>
          </cell>
          <cell r="AI49" t="str">
            <v/>
          </cell>
          <cell r="AJ49" t="str">
            <v/>
          </cell>
          <cell r="AK49" t="str">
            <v/>
          </cell>
          <cell r="AL49" t="str">
            <v/>
          </cell>
          <cell r="AM49" t="str">
            <v/>
          </cell>
          <cell r="AN49" t="str">
            <v/>
          </cell>
          <cell r="AO49" t="str">
            <v/>
          </cell>
          <cell r="AP49" t="str">
            <v/>
          </cell>
          <cell r="AQ49" t="str">
            <v/>
          </cell>
          <cell r="AR49" t="str">
            <v/>
          </cell>
          <cell r="AS49" t="str">
            <v/>
          </cell>
          <cell r="AT49" t="str">
            <v/>
          </cell>
          <cell r="AU49" t="str">
            <v/>
          </cell>
          <cell r="AV49" t="str">
            <v/>
          </cell>
          <cell r="AW49" t="str">
            <v/>
          </cell>
          <cell r="AX49" t="str">
            <v/>
          </cell>
          <cell r="AY49" t="str">
            <v/>
          </cell>
          <cell r="AZ49" t="str">
            <v/>
          </cell>
          <cell r="BA49" t="str">
            <v/>
          </cell>
          <cell r="BB49" t="str">
            <v/>
          </cell>
          <cell r="BC49" t="str">
            <v/>
          </cell>
          <cell r="BD49" t="str">
            <v/>
          </cell>
          <cell r="BE49" t="str">
            <v/>
          </cell>
          <cell r="BF49" t="str">
            <v/>
          </cell>
          <cell r="BG49" t="str">
            <v/>
          </cell>
          <cell r="BH49" t="str">
            <v/>
          </cell>
          <cell r="BI49" t="str">
            <v/>
          </cell>
          <cell r="BJ49" t="str">
            <v/>
          </cell>
          <cell r="BK49" t="str">
            <v/>
          </cell>
          <cell r="BL49" t="str">
            <v/>
          </cell>
          <cell r="BM49" t="str">
            <v/>
          </cell>
          <cell r="BN49" t="str">
            <v/>
          </cell>
          <cell r="BO49" t="str">
            <v/>
          </cell>
          <cell r="BP49" t="str">
            <v/>
          </cell>
          <cell r="BQ49" t="str">
            <v/>
          </cell>
          <cell r="BR49" t="str">
            <v/>
          </cell>
          <cell r="BS49" t="str">
            <v/>
          </cell>
          <cell r="BT49" t="str">
            <v/>
          </cell>
          <cell r="BU49" t="str">
            <v/>
          </cell>
          <cell r="BV49" t="str">
            <v/>
          </cell>
          <cell r="BW49" t="str">
            <v/>
          </cell>
          <cell r="BX49" t="str">
            <v/>
          </cell>
          <cell r="BY49" t="str">
            <v/>
          </cell>
          <cell r="BZ49" t="str">
            <v/>
          </cell>
          <cell r="CA49" t="str">
            <v/>
          </cell>
          <cell r="CB49" t="str">
            <v/>
          </cell>
          <cell r="CC49" t="str">
            <v/>
          </cell>
          <cell r="CD49" t="str">
            <v/>
          </cell>
          <cell r="CE49" t="str">
            <v/>
          </cell>
          <cell r="CF49" t="str">
            <v/>
          </cell>
          <cell r="CG49" t="str">
            <v/>
          </cell>
          <cell r="CH49" t="str">
            <v/>
          </cell>
          <cell r="CI49" t="str">
            <v/>
          </cell>
          <cell r="CJ49" t="str">
            <v/>
          </cell>
          <cell r="CK49" t="str">
            <v/>
          </cell>
          <cell r="CL49" t="str">
            <v/>
          </cell>
          <cell r="CM49" t="str">
            <v/>
          </cell>
          <cell r="CN49" t="str">
            <v/>
          </cell>
          <cell r="CO49" t="str">
            <v/>
          </cell>
          <cell r="CP49" t="str">
            <v/>
          </cell>
          <cell r="CQ49" t="str">
            <v/>
          </cell>
          <cell r="CR49" t="str">
            <v/>
          </cell>
          <cell r="CS49" t="str">
            <v/>
          </cell>
          <cell r="CT49" t="str">
            <v/>
          </cell>
          <cell r="CU49" t="str">
            <v/>
          </cell>
        </row>
        <row r="50">
          <cell r="B50" t="str">
            <v/>
          </cell>
          <cell r="C50" t="str">
            <v/>
          </cell>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cell r="AC50" t="str">
            <v/>
          </cell>
          <cell r="AD50" t="str">
            <v/>
          </cell>
          <cell r="AE50" t="str">
            <v/>
          </cell>
          <cell r="AF50" t="str">
            <v/>
          </cell>
          <cell r="AG50" t="str">
            <v/>
          </cell>
          <cell r="AH50" t="str">
            <v/>
          </cell>
          <cell r="AI50" t="str">
            <v/>
          </cell>
          <cell r="AJ50" t="str">
            <v/>
          </cell>
          <cell r="AK50" t="str">
            <v/>
          </cell>
          <cell r="AL50" t="str">
            <v/>
          </cell>
          <cell r="AM50" t="str">
            <v/>
          </cell>
          <cell r="AN50" t="str">
            <v/>
          </cell>
          <cell r="AO50" t="str">
            <v/>
          </cell>
          <cell r="AP50" t="str">
            <v/>
          </cell>
          <cell r="AQ50" t="str">
            <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t="str">
            <v/>
          </cell>
          <cell r="BM50" t="str">
            <v/>
          </cell>
          <cell r="BN50" t="str">
            <v/>
          </cell>
          <cell r="BO50" t="str">
            <v/>
          </cell>
          <cell r="BP50" t="str">
            <v/>
          </cell>
          <cell r="BQ50" t="str">
            <v/>
          </cell>
          <cell r="BR50" t="str">
            <v/>
          </cell>
          <cell r="BS50" t="str">
            <v/>
          </cell>
          <cell r="BT50" t="str">
            <v/>
          </cell>
          <cell r="BU50" t="str">
            <v/>
          </cell>
          <cell r="BV50" t="str">
            <v/>
          </cell>
          <cell r="BW50" t="str">
            <v/>
          </cell>
          <cell r="BX50" t="str">
            <v/>
          </cell>
          <cell r="BY50" t="str">
            <v/>
          </cell>
          <cell r="BZ50" t="str">
            <v/>
          </cell>
          <cell r="CA50" t="str">
            <v/>
          </cell>
          <cell r="CB50" t="str">
            <v/>
          </cell>
          <cell r="CC50" t="str">
            <v/>
          </cell>
          <cell r="CD50" t="str">
            <v/>
          </cell>
          <cell r="CE50" t="str">
            <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t="str">
            <v/>
          </cell>
        </row>
        <row r="51">
          <cell r="B51" t="str">
            <v/>
          </cell>
          <cell r="C51" t="str">
            <v/>
          </cell>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cell r="AC51" t="str">
            <v/>
          </cell>
          <cell r="AD51" t="str">
            <v/>
          </cell>
          <cell r="AE51" t="str">
            <v/>
          </cell>
          <cell r="AF51" t="str">
            <v/>
          </cell>
          <cell r="AG51" t="str">
            <v/>
          </cell>
          <cell r="AH51" t="str">
            <v/>
          </cell>
          <cell r="AI51" t="str">
            <v/>
          </cell>
          <cell r="AJ51" t="str">
            <v/>
          </cell>
          <cell r="AK51" t="str">
            <v/>
          </cell>
          <cell r="AL51" t="str">
            <v/>
          </cell>
          <cell r="AM51" t="str">
            <v/>
          </cell>
          <cell r="AN51" t="str">
            <v/>
          </cell>
          <cell r="AO51" t="str">
            <v/>
          </cell>
          <cell r="AP51" t="str">
            <v/>
          </cell>
          <cell r="AQ51" t="str">
            <v/>
          </cell>
          <cell r="AR51" t="str">
            <v/>
          </cell>
          <cell r="AS51" t="str">
            <v/>
          </cell>
          <cell r="AT51" t="str">
            <v/>
          </cell>
          <cell r="AU51" t="str">
            <v/>
          </cell>
          <cell r="AV51" t="str">
            <v/>
          </cell>
          <cell r="AW51" t="str">
            <v/>
          </cell>
          <cell r="AX51" t="str">
            <v/>
          </cell>
          <cell r="AY51" t="str">
            <v/>
          </cell>
          <cell r="AZ51" t="str">
            <v/>
          </cell>
          <cell r="BA51" t="str">
            <v/>
          </cell>
          <cell r="BB51" t="str">
            <v/>
          </cell>
          <cell r="BC51" t="str">
            <v/>
          </cell>
          <cell r="BD51" t="str">
            <v/>
          </cell>
          <cell r="BE51" t="str">
            <v/>
          </cell>
          <cell r="BF51" t="str">
            <v/>
          </cell>
          <cell r="BG51" t="str">
            <v/>
          </cell>
          <cell r="BH51" t="str">
            <v/>
          </cell>
          <cell r="BI51" t="str">
            <v/>
          </cell>
          <cell r="BJ51" t="str">
            <v/>
          </cell>
          <cell r="BK51" t="str">
            <v/>
          </cell>
          <cell r="BL51" t="str">
            <v/>
          </cell>
          <cell r="BM51" t="str">
            <v/>
          </cell>
          <cell r="BN51" t="str">
            <v/>
          </cell>
          <cell r="BO51" t="str">
            <v/>
          </cell>
          <cell r="BP51" t="str">
            <v/>
          </cell>
          <cell r="BQ51" t="str">
            <v/>
          </cell>
          <cell r="BR51" t="str">
            <v/>
          </cell>
          <cell r="BS51" t="str">
            <v/>
          </cell>
          <cell r="BT51" t="str">
            <v/>
          </cell>
          <cell r="BU51" t="str">
            <v/>
          </cell>
          <cell r="BV51" t="str">
            <v/>
          </cell>
          <cell r="BW51" t="str">
            <v/>
          </cell>
          <cell r="BX51" t="str">
            <v/>
          </cell>
          <cell r="BY51" t="str">
            <v/>
          </cell>
          <cell r="BZ51" t="str">
            <v/>
          </cell>
          <cell r="CA51" t="str">
            <v/>
          </cell>
          <cell r="CB51" t="str">
            <v/>
          </cell>
          <cell r="CC51" t="str">
            <v/>
          </cell>
          <cell r="CD51" t="str">
            <v/>
          </cell>
          <cell r="CE51" t="str">
            <v/>
          </cell>
          <cell r="CF51" t="str">
            <v/>
          </cell>
          <cell r="CG51" t="str">
            <v/>
          </cell>
          <cell r="CH51" t="str">
            <v/>
          </cell>
          <cell r="CI51" t="str">
            <v/>
          </cell>
          <cell r="CJ51" t="str">
            <v/>
          </cell>
          <cell r="CK51" t="str">
            <v/>
          </cell>
          <cell r="CL51" t="str">
            <v/>
          </cell>
          <cell r="CM51" t="str">
            <v/>
          </cell>
          <cell r="CN51" t="str">
            <v/>
          </cell>
          <cell r="CO51" t="str">
            <v/>
          </cell>
          <cell r="CP51" t="str">
            <v/>
          </cell>
          <cell r="CQ51" t="str">
            <v/>
          </cell>
          <cell r="CR51" t="str">
            <v/>
          </cell>
          <cell r="CS51" t="str">
            <v/>
          </cell>
          <cell r="CT51" t="str">
            <v/>
          </cell>
          <cell r="CU51" t="str">
            <v/>
          </cell>
        </row>
        <row r="52">
          <cell r="B52" t="str">
            <v/>
          </cell>
          <cell r="C52" t="str">
            <v/>
          </cell>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cell r="AC52" t="str">
            <v/>
          </cell>
          <cell r="AD52" t="str">
            <v/>
          </cell>
          <cell r="AE52" t="str">
            <v/>
          </cell>
          <cell r="AF52" t="str">
            <v/>
          </cell>
          <cell r="AG52" t="str">
            <v/>
          </cell>
          <cell r="AH52" t="str">
            <v/>
          </cell>
          <cell r="AI52" t="str">
            <v/>
          </cell>
          <cell r="AJ52" t="str">
            <v/>
          </cell>
          <cell r="AK52" t="str">
            <v/>
          </cell>
          <cell r="AL52" t="str">
            <v/>
          </cell>
          <cell r="AM52" t="str">
            <v/>
          </cell>
          <cell r="AN52" t="str">
            <v/>
          </cell>
          <cell r="AO52" t="str">
            <v/>
          </cell>
          <cell r="AP52" t="str">
            <v/>
          </cell>
          <cell r="AQ52" t="str">
            <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t="str">
            <v/>
          </cell>
          <cell r="BM52" t="str">
            <v/>
          </cell>
          <cell r="BN52" t="str">
            <v/>
          </cell>
          <cell r="BO52" t="str">
            <v/>
          </cell>
          <cell r="BP52" t="str">
            <v/>
          </cell>
          <cell r="BQ52" t="str">
            <v/>
          </cell>
          <cell r="BR52" t="str">
            <v/>
          </cell>
          <cell r="BS52" t="str">
            <v/>
          </cell>
          <cell r="BT52" t="str">
            <v/>
          </cell>
          <cell r="BU52" t="str">
            <v/>
          </cell>
          <cell r="BV52" t="str">
            <v/>
          </cell>
          <cell r="BW52" t="str">
            <v/>
          </cell>
          <cell r="BX52" t="str">
            <v/>
          </cell>
          <cell r="BY52" t="str">
            <v/>
          </cell>
          <cell r="BZ52" t="str">
            <v/>
          </cell>
          <cell r="CA52" t="str">
            <v/>
          </cell>
          <cell r="CB52" t="str">
            <v/>
          </cell>
          <cell r="CC52" t="str">
            <v/>
          </cell>
          <cell r="CD52" t="str">
            <v/>
          </cell>
          <cell r="CE52" t="str">
            <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row>
        <row r="53">
          <cell r="B53" t="str">
            <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cell r="AC53" t="str">
            <v/>
          </cell>
          <cell r="AD53" t="str">
            <v/>
          </cell>
          <cell r="AE53" t="str">
            <v/>
          </cell>
          <cell r="AF53" t="str">
            <v/>
          </cell>
          <cell r="AG53" t="str">
            <v/>
          </cell>
          <cell r="AH53" t="str">
            <v/>
          </cell>
          <cell r="AI53" t="str">
            <v/>
          </cell>
          <cell r="AJ53" t="str">
            <v/>
          </cell>
          <cell r="AK53" t="str">
            <v/>
          </cell>
          <cell r="AL53" t="str">
            <v/>
          </cell>
          <cell r="AM53" t="str">
            <v/>
          </cell>
          <cell r="AN53" t="str">
            <v/>
          </cell>
          <cell r="AO53" t="str">
            <v/>
          </cell>
          <cell r="AP53" t="str">
            <v/>
          </cell>
          <cell r="AQ53" t="str">
            <v/>
          </cell>
          <cell r="AR53" t="str">
            <v/>
          </cell>
          <cell r="AS53" t="str">
            <v/>
          </cell>
          <cell r="AT53" t="str">
            <v/>
          </cell>
          <cell r="AU53" t="str">
            <v/>
          </cell>
          <cell r="AV53" t="str">
            <v/>
          </cell>
          <cell r="AW53" t="str">
            <v/>
          </cell>
          <cell r="AX53" t="str">
            <v/>
          </cell>
          <cell r="AY53" t="str">
            <v/>
          </cell>
          <cell r="AZ53" t="str">
            <v/>
          </cell>
          <cell r="BA53" t="str">
            <v/>
          </cell>
          <cell r="BB53" t="str">
            <v/>
          </cell>
          <cell r="BC53" t="str">
            <v/>
          </cell>
          <cell r="BD53" t="str">
            <v/>
          </cell>
          <cell r="BE53" t="str">
            <v/>
          </cell>
          <cell r="BF53" t="str">
            <v/>
          </cell>
          <cell r="BG53" t="str">
            <v/>
          </cell>
          <cell r="BH53" t="str">
            <v/>
          </cell>
          <cell r="BI53" t="str">
            <v/>
          </cell>
          <cell r="BJ53" t="str">
            <v/>
          </cell>
          <cell r="BK53" t="str">
            <v/>
          </cell>
          <cell r="BL53" t="str">
            <v/>
          </cell>
          <cell r="BM53" t="str">
            <v/>
          </cell>
          <cell r="BN53" t="str">
            <v/>
          </cell>
          <cell r="BO53" t="str">
            <v/>
          </cell>
          <cell r="BP53" t="str">
            <v/>
          </cell>
          <cell r="BQ53" t="str">
            <v/>
          </cell>
          <cell r="BR53" t="str">
            <v/>
          </cell>
          <cell r="BS53" t="str">
            <v/>
          </cell>
          <cell r="BT53" t="str">
            <v/>
          </cell>
          <cell r="BU53" t="str">
            <v/>
          </cell>
          <cell r="BV53" t="str">
            <v/>
          </cell>
          <cell r="BW53" t="str">
            <v/>
          </cell>
          <cell r="BX53" t="str">
            <v/>
          </cell>
          <cell r="BY53" t="str">
            <v/>
          </cell>
          <cell r="BZ53" t="str">
            <v/>
          </cell>
          <cell r="CA53" t="str">
            <v/>
          </cell>
          <cell r="CB53" t="str">
            <v/>
          </cell>
          <cell r="CC53" t="str">
            <v/>
          </cell>
          <cell r="CD53" t="str">
            <v/>
          </cell>
          <cell r="CE53" t="str">
            <v/>
          </cell>
          <cell r="CF53" t="str">
            <v/>
          </cell>
          <cell r="CG53" t="str">
            <v/>
          </cell>
          <cell r="CH53" t="str">
            <v/>
          </cell>
          <cell r="CI53" t="str">
            <v/>
          </cell>
          <cell r="CJ53" t="str">
            <v/>
          </cell>
          <cell r="CK53" t="str">
            <v/>
          </cell>
          <cell r="CL53" t="str">
            <v/>
          </cell>
          <cell r="CM53" t="str">
            <v/>
          </cell>
          <cell r="CN53" t="str">
            <v/>
          </cell>
          <cell r="CO53" t="str">
            <v/>
          </cell>
          <cell r="CP53" t="str">
            <v/>
          </cell>
          <cell r="CQ53" t="str">
            <v/>
          </cell>
          <cell r="CR53" t="str">
            <v/>
          </cell>
          <cell r="CS53" t="str">
            <v/>
          </cell>
          <cell r="CT53" t="str">
            <v/>
          </cell>
          <cell r="CU53" t="str">
            <v/>
          </cell>
        </row>
        <row r="54">
          <cell r="B54" t="str">
            <v/>
          </cell>
          <cell r="C54" t="str">
            <v/>
          </cell>
          <cell r="D54" t="str">
            <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cell r="AC54" t="str">
            <v/>
          </cell>
          <cell r="AD54" t="str">
            <v/>
          </cell>
          <cell r="AE54" t="str">
            <v/>
          </cell>
          <cell r="AF54" t="str">
            <v/>
          </cell>
          <cell r="AG54" t="str">
            <v/>
          </cell>
          <cell r="AH54" t="str">
            <v/>
          </cell>
          <cell r="AI54" t="str">
            <v/>
          </cell>
          <cell r="AJ54" t="str">
            <v/>
          </cell>
          <cell r="AK54" t="str">
            <v/>
          </cell>
          <cell r="AL54" t="str">
            <v/>
          </cell>
          <cell r="AM54" t="str">
            <v/>
          </cell>
          <cell r="AN54" t="str">
            <v/>
          </cell>
          <cell r="AO54" t="str">
            <v/>
          </cell>
          <cell r="AP54" t="str">
            <v/>
          </cell>
          <cell r="AQ54" t="str">
            <v/>
          </cell>
          <cell r="AR54" t="str">
            <v/>
          </cell>
          <cell r="AS54" t="str">
            <v/>
          </cell>
          <cell r="AT54" t="str">
            <v/>
          </cell>
          <cell r="AU54" t="str">
            <v/>
          </cell>
          <cell r="AV54" t="str">
            <v/>
          </cell>
          <cell r="AW54" t="str">
            <v/>
          </cell>
          <cell r="AX54" t="str">
            <v/>
          </cell>
          <cell r="AY54" t="str">
            <v/>
          </cell>
          <cell r="AZ54" t="str">
            <v/>
          </cell>
          <cell r="BA54" t="str">
            <v/>
          </cell>
          <cell r="BB54" t="str">
            <v/>
          </cell>
          <cell r="BC54" t="str">
            <v/>
          </cell>
          <cell r="BD54" t="str">
            <v/>
          </cell>
          <cell r="BE54" t="str">
            <v/>
          </cell>
          <cell r="BF54" t="str">
            <v/>
          </cell>
          <cell r="BG54" t="str">
            <v/>
          </cell>
          <cell r="BH54" t="str">
            <v/>
          </cell>
          <cell r="BI54" t="str">
            <v/>
          </cell>
          <cell r="BJ54" t="str">
            <v/>
          </cell>
          <cell r="BK54" t="str">
            <v/>
          </cell>
          <cell r="BL54" t="str">
            <v/>
          </cell>
          <cell r="BM54" t="str">
            <v/>
          </cell>
          <cell r="BN54" t="str">
            <v/>
          </cell>
          <cell r="BO54" t="str">
            <v/>
          </cell>
          <cell r="BP54" t="str">
            <v/>
          </cell>
          <cell r="BQ54" t="str">
            <v/>
          </cell>
          <cell r="BR54" t="str">
            <v/>
          </cell>
          <cell r="BS54" t="str">
            <v/>
          </cell>
          <cell r="BT54" t="str">
            <v/>
          </cell>
          <cell r="BU54" t="str">
            <v/>
          </cell>
          <cell r="BV54" t="str">
            <v/>
          </cell>
          <cell r="BW54" t="str">
            <v/>
          </cell>
          <cell r="BX54" t="str">
            <v/>
          </cell>
          <cell r="BY54" t="str">
            <v/>
          </cell>
          <cell r="BZ54" t="str">
            <v/>
          </cell>
          <cell r="CA54" t="str">
            <v/>
          </cell>
          <cell r="CB54" t="str">
            <v/>
          </cell>
          <cell r="CC54" t="str">
            <v/>
          </cell>
          <cell r="CD54" t="str">
            <v/>
          </cell>
          <cell r="CE54" t="str">
            <v/>
          </cell>
          <cell r="CF54" t="str">
            <v/>
          </cell>
          <cell r="CG54" t="str">
            <v/>
          </cell>
          <cell r="CH54" t="str">
            <v/>
          </cell>
          <cell r="CI54" t="str">
            <v/>
          </cell>
          <cell r="CJ54" t="str">
            <v/>
          </cell>
          <cell r="CK54" t="str">
            <v/>
          </cell>
          <cell r="CL54" t="str">
            <v/>
          </cell>
          <cell r="CM54" t="str">
            <v/>
          </cell>
          <cell r="CN54" t="str">
            <v/>
          </cell>
          <cell r="CO54" t="str">
            <v/>
          </cell>
          <cell r="CP54" t="str">
            <v/>
          </cell>
          <cell r="CQ54" t="str">
            <v/>
          </cell>
          <cell r="CR54" t="str">
            <v/>
          </cell>
          <cell r="CS54" t="str">
            <v/>
          </cell>
          <cell r="CT54" t="str">
            <v/>
          </cell>
          <cell r="CU54" t="str">
            <v/>
          </cell>
        </row>
        <row r="55">
          <cell r="B55" t="str">
            <v/>
          </cell>
          <cell r="C55" t="str">
            <v/>
          </cell>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cell r="T55" t="str">
            <v/>
          </cell>
          <cell r="U55" t="str">
            <v/>
          </cell>
          <cell r="V55" t="str">
            <v/>
          </cell>
          <cell r="W55" t="str">
            <v/>
          </cell>
          <cell r="X55" t="str">
            <v/>
          </cell>
          <cell r="Y55" t="str">
            <v/>
          </cell>
          <cell r="Z55" t="str">
            <v/>
          </cell>
          <cell r="AA55" t="str">
            <v/>
          </cell>
          <cell r="AB55" t="str">
            <v/>
          </cell>
          <cell r="AC55" t="str">
            <v/>
          </cell>
          <cell r="AD55" t="str">
            <v/>
          </cell>
          <cell r="AE55" t="str">
            <v/>
          </cell>
          <cell r="AF55" t="str">
            <v/>
          </cell>
          <cell r="AG55" t="str">
            <v/>
          </cell>
          <cell r="AH55" t="str">
            <v/>
          </cell>
          <cell r="AI55" t="str">
            <v/>
          </cell>
          <cell r="AJ55" t="str">
            <v/>
          </cell>
          <cell r="AK55" t="str">
            <v/>
          </cell>
          <cell r="AL55" t="str">
            <v/>
          </cell>
          <cell r="AM55" t="str">
            <v/>
          </cell>
          <cell r="AN55" t="str">
            <v/>
          </cell>
          <cell r="AO55" t="str">
            <v/>
          </cell>
          <cell r="AP55" t="str">
            <v/>
          </cell>
          <cell r="AQ55" t="str">
            <v/>
          </cell>
          <cell r="AR55" t="str">
            <v/>
          </cell>
          <cell r="AS55" t="str">
            <v/>
          </cell>
          <cell r="AT55" t="str">
            <v/>
          </cell>
          <cell r="AU55" t="str">
            <v/>
          </cell>
          <cell r="AV55" t="str">
            <v/>
          </cell>
          <cell r="AW55" t="str">
            <v/>
          </cell>
          <cell r="AX55" t="str">
            <v/>
          </cell>
          <cell r="AY55" t="str">
            <v/>
          </cell>
          <cell r="AZ55" t="str">
            <v/>
          </cell>
          <cell r="BA55" t="str">
            <v/>
          </cell>
          <cell r="BB55" t="str">
            <v/>
          </cell>
          <cell r="BC55" t="str">
            <v/>
          </cell>
          <cell r="BD55" t="str">
            <v/>
          </cell>
          <cell r="BE55" t="str">
            <v/>
          </cell>
          <cell r="BF55" t="str">
            <v/>
          </cell>
          <cell r="BG55" t="str">
            <v/>
          </cell>
          <cell r="BH55" t="str">
            <v/>
          </cell>
          <cell r="BI55" t="str">
            <v/>
          </cell>
          <cell r="BJ55" t="str">
            <v/>
          </cell>
          <cell r="BK55" t="str">
            <v/>
          </cell>
          <cell r="BL55" t="str">
            <v/>
          </cell>
          <cell r="BM55" t="str">
            <v/>
          </cell>
          <cell r="BN55" t="str">
            <v/>
          </cell>
          <cell r="BO55" t="str">
            <v/>
          </cell>
          <cell r="BP55" t="str">
            <v/>
          </cell>
          <cell r="BQ55" t="str">
            <v/>
          </cell>
          <cell r="BR55" t="str">
            <v/>
          </cell>
          <cell r="BS55" t="str">
            <v/>
          </cell>
          <cell r="BT55" t="str">
            <v/>
          </cell>
          <cell r="BU55" t="str">
            <v/>
          </cell>
          <cell r="BV55" t="str">
            <v/>
          </cell>
          <cell r="BW55" t="str">
            <v/>
          </cell>
          <cell r="BX55" t="str">
            <v/>
          </cell>
          <cell r="BY55" t="str">
            <v/>
          </cell>
          <cell r="BZ55" t="str">
            <v/>
          </cell>
          <cell r="CA55" t="str">
            <v/>
          </cell>
          <cell r="CB55" t="str">
            <v/>
          </cell>
          <cell r="CC55" t="str">
            <v/>
          </cell>
          <cell r="CD55" t="str">
            <v/>
          </cell>
          <cell r="CE55" t="str">
            <v/>
          </cell>
          <cell r="CF55" t="str">
            <v/>
          </cell>
          <cell r="CG55" t="str">
            <v/>
          </cell>
          <cell r="CH55" t="str">
            <v/>
          </cell>
          <cell r="CI55" t="str">
            <v/>
          </cell>
          <cell r="CJ55" t="str">
            <v/>
          </cell>
          <cell r="CK55" t="str">
            <v/>
          </cell>
          <cell r="CL55" t="str">
            <v/>
          </cell>
          <cell r="CM55" t="str">
            <v/>
          </cell>
          <cell r="CN55" t="str">
            <v/>
          </cell>
          <cell r="CO55" t="str">
            <v/>
          </cell>
          <cell r="CP55" t="str">
            <v/>
          </cell>
          <cell r="CQ55" t="str">
            <v/>
          </cell>
          <cell r="CR55" t="str">
            <v/>
          </cell>
          <cell r="CS55" t="str">
            <v/>
          </cell>
          <cell r="CT55" t="str">
            <v/>
          </cell>
          <cell r="CU55" t="str">
            <v/>
          </cell>
        </row>
        <row r="56">
          <cell r="B56" t="str">
            <v>Testsumme 1</v>
          </cell>
          <cell r="C56" t="str">
            <v>Testsumme 1</v>
          </cell>
          <cell r="D56" t="str">
            <v/>
          </cell>
          <cell r="E56" t="str">
            <v/>
          </cell>
          <cell r="F56" t="str">
            <v/>
          </cell>
          <cell r="G56" t="str">
            <v/>
          </cell>
          <cell r="H56">
            <v>577.87163656451162</v>
          </cell>
          <cell r="I56">
            <v>558.50164038483899</v>
          </cell>
          <cell r="J56">
            <v>533.70012385130974</v>
          </cell>
          <cell r="K56">
            <v>522.30645472200706</v>
          </cell>
          <cell r="L56">
            <v>529.99114238932418</v>
          </cell>
          <cell r="M56">
            <v>39.15616375560932</v>
          </cell>
          <cell r="N56">
            <v>1.9761969838327786E-14</v>
          </cell>
          <cell r="O56">
            <v>48.520449464926074</v>
          </cell>
          <cell r="P56" t="str">
            <v/>
          </cell>
          <cell r="Q56" t="str">
            <v/>
          </cell>
          <cell r="R56" t="str">
            <v/>
          </cell>
          <cell r="S56" t="str">
            <v/>
          </cell>
          <cell r="T56" t="e">
            <v>#VALUE!</v>
          </cell>
          <cell r="U56" t="e">
            <v>#VALUE!</v>
          </cell>
          <cell r="V56" t="e">
            <v>#VALUE!</v>
          </cell>
          <cell r="W56" t="e">
            <v>#VALUE!</v>
          </cell>
          <cell r="X56" t="e">
            <v>#VALUE!</v>
          </cell>
          <cell r="Y56" t="e">
            <v>#VALUE!</v>
          </cell>
          <cell r="Z56" t="e">
            <v>#VALUE!</v>
          </cell>
          <cell r="AA56" t="e">
            <v>#VALUE!</v>
          </cell>
          <cell r="AB56" t="str">
            <v/>
          </cell>
          <cell r="AC56" t="str">
            <v/>
          </cell>
          <cell r="AD56" t="str">
            <v/>
          </cell>
          <cell r="AE56" t="str">
            <v/>
          </cell>
          <cell r="AF56" t="e">
            <v>#VALUE!</v>
          </cell>
          <cell r="AG56" t="e">
            <v>#VALUE!</v>
          </cell>
          <cell r="AH56" t="e">
            <v>#VALUE!</v>
          </cell>
          <cell r="AI56" t="e">
            <v>#VALUE!</v>
          </cell>
          <cell r="AJ56" t="e">
            <v>#VALUE!</v>
          </cell>
          <cell r="AK56" t="e">
            <v>#VALUE!</v>
          </cell>
          <cell r="AL56" t="e">
            <v>#VALUE!</v>
          </cell>
          <cell r="AM56" t="e">
            <v>#VALUE!</v>
          </cell>
          <cell r="AN56" t="str">
            <v/>
          </cell>
          <cell r="AO56" t="str">
            <v/>
          </cell>
          <cell r="AP56" t="str">
            <v/>
          </cell>
          <cell r="AQ56" t="str">
            <v/>
          </cell>
          <cell r="AR56" t="e">
            <v>#VALUE!</v>
          </cell>
          <cell r="AS56" t="e">
            <v>#VALUE!</v>
          </cell>
          <cell r="AT56" t="e">
            <v>#VALUE!</v>
          </cell>
          <cell r="AU56" t="e">
            <v>#VALUE!</v>
          </cell>
          <cell r="AV56" t="e">
            <v>#VALUE!</v>
          </cell>
          <cell r="AW56" t="e">
            <v>#VALUE!</v>
          </cell>
          <cell r="AX56" t="e">
            <v>#VALUE!</v>
          </cell>
          <cell r="AY56" t="e">
            <v>#VALUE!</v>
          </cell>
          <cell r="AZ56" t="str">
            <v/>
          </cell>
          <cell r="BA56" t="str">
            <v/>
          </cell>
          <cell r="BB56" t="str">
            <v/>
          </cell>
          <cell r="BC56" t="str">
            <v/>
          </cell>
          <cell r="BD56" t="e">
            <v>#VALUE!</v>
          </cell>
          <cell r="BE56" t="e">
            <v>#VALUE!</v>
          </cell>
          <cell r="BF56" t="e">
            <v>#VALUE!</v>
          </cell>
          <cell r="BG56" t="e">
            <v>#VALUE!</v>
          </cell>
          <cell r="BH56" t="e">
            <v>#VALUE!</v>
          </cell>
          <cell r="BI56" t="e">
            <v>#VALUE!</v>
          </cell>
          <cell r="BJ56" t="e">
            <v>#VALUE!</v>
          </cell>
          <cell r="BK56" t="e">
            <v>#VALUE!</v>
          </cell>
          <cell r="BL56" t="str">
            <v/>
          </cell>
          <cell r="BM56" t="str">
            <v/>
          </cell>
          <cell r="BN56" t="str">
            <v/>
          </cell>
          <cell r="BO56" t="str">
            <v/>
          </cell>
          <cell r="BP56" t="e">
            <v>#VALUE!</v>
          </cell>
          <cell r="BQ56" t="e">
            <v>#VALUE!</v>
          </cell>
          <cell r="BR56" t="e">
            <v>#VALUE!</v>
          </cell>
          <cell r="BS56" t="e">
            <v>#VALUE!</v>
          </cell>
          <cell r="BT56" t="e">
            <v>#VALUE!</v>
          </cell>
          <cell r="BU56" t="e">
            <v>#VALUE!</v>
          </cell>
          <cell r="BV56" t="e">
            <v>#VALUE!</v>
          </cell>
          <cell r="BW56" t="e">
            <v>#VALUE!</v>
          </cell>
          <cell r="BX56" t="str">
            <v/>
          </cell>
          <cell r="BY56" t="str">
            <v/>
          </cell>
          <cell r="BZ56" t="str">
            <v/>
          </cell>
          <cell r="CA56" t="str">
            <v/>
          </cell>
          <cell r="CB56" t="e">
            <v>#VALUE!</v>
          </cell>
          <cell r="CC56" t="e">
            <v>#VALUE!</v>
          </cell>
          <cell r="CD56" t="e">
            <v>#VALUE!</v>
          </cell>
          <cell r="CE56" t="e">
            <v>#VALUE!</v>
          </cell>
          <cell r="CF56" t="e">
            <v>#VALUE!</v>
          </cell>
          <cell r="CG56" t="e">
            <v>#VALUE!</v>
          </cell>
          <cell r="CH56" t="e">
            <v>#VALUE!</v>
          </cell>
          <cell r="CI56" t="e">
            <v>#VALUE!</v>
          </cell>
          <cell r="CJ56">
            <v>0</v>
          </cell>
          <cell r="CK56">
            <v>0</v>
          </cell>
          <cell r="CL56">
            <v>0</v>
          </cell>
          <cell r="CM56">
            <v>0</v>
          </cell>
          <cell r="CN56">
            <v>0</v>
          </cell>
          <cell r="CO56">
            <v>0</v>
          </cell>
          <cell r="CP56">
            <v>0</v>
          </cell>
          <cell r="CQ56">
            <v>0</v>
          </cell>
          <cell r="CR56">
            <v>0</v>
          </cell>
          <cell r="CS56">
            <v>0</v>
          </cell>
          <cell r="CT56">
            <v>0</v>
          </cell>
          <cell r="CU56">
            <v>0</v>
          </cell>
        </row>
        <row r="57">
          <cell r="B57" t="str">
            <v>Abweichung 1</v>
          </cell>
          <cell r="C57">
            <v>0</v>
          </cell>
          <cell r="D57" t="str">
            <v/>
          </cell>
          <cell r="E57" t="str">
            <v/>
          </cell>
          <cell r="F57" t="str">
            <v/>
          </cell>
          <cell r="G57" t="str">
            <v/>
          </cell>
          <cell r="H57">
            <v>0</v>
          </cell>
          <cell r="I57">
            <v>0</v>
          </cell>
          <cell r="J57">
            <v>0</v>
          </cell>
          <cell r="K57">
            <v>0</v>
          </cell>
          <cell r="L57">
            <v>0</v>
          </cell>
          <cell r="M57">
            <v>0</v>
          </cell>
          <cell r="N57">
            <v>0</v>
          </cell>
          <cell r="O57">
            <v>0</v>
          </cell>
          <cell r="P57" t="str">
            <v/>
          </cell>
          <cell r="Q57" t="str">
            <v/>
          </cell>
          <cell r="R57" t="str">
            <v/>
          </cell>
          <cell r="S57" t="str">
            <v/>
          </cell>
          <cell r="T57" t="str">
            <v/>
          </cell>
          <cell r="U57" t="str">
            <v/>
          </cell>
          <cell r="V57" t="str">
            <v/>
          </cell>
          <cell r="W57" t="str">
            <v/>
          </cell>
          <cell r="X57" t="str">
            <v/>
          </cell>
          <cell r="Y57" t="str">
            <v/>
          </cell>
          <cell r="Z57" t="str">
            <v/>
          </cell>
          <cell r="AA57" t="str">
            <v/>
          </cell>
          <cell r="AB57" t="str">
            <v/>
          </cell>
          <cell r="AC57" t="str">
            <v/>
          </cell>
          <cell r="AD57" t="str">
            <v/>
          </cell>
          <cell r="AE57" t="str">
            <v/>
          </cell>
          <cell r="AF57" t="str">
            <v/>
          </cell>
          <cell r="AG57" t="str">
            <v/>
          </cell>
          <cell r="AH57" t="str">
            <v/>
          </cell>
          <cell r="AI57" t="str">
            <v/>
          </cell>
          <cell r="AJ57" t="str">
            <v/>
          </cell>
          <cell r="AK57" t="str">
            <v/>
          </cell>
          <cell r="AL57" t="str">
            <v/>
          </cell>
          <cell r="AM57" t="str">
            <v/>
          </cell>
          <cell r="AN57" t="str">
            <v/>
          </cell>
          <cell r="AO57" t="str">
            <v/>
          </cell>
          <cell r="AP57" t="str">
            <v/>
          </cell>
          <cell r="AQ57" t="str">
            <v/>
          </cell>
          <cell r="AR57" t="str">
            <v/>
          </cell>
          <cell r="AS57" t="str">
            <v/>
          </cell>
          <cell r="AT57" t="str">
            <v/>
          </cell>
          <cell r="AU57" t="str">
            <v/>
          </cell>
          <cell r="AV57" t="str">
            <v/>
          </cell>
          <cell r="AW57" t="str">
            <v/>
          </cell>
          <cell r="AX57" t="str">
            <v/>
          </cell>
          <cell r="AY57" t="str">
            <v/>
          </cell>
          <cell r="AZ57" t="str">
            <v/>
          </cell>
          <cell r="BA57" t="str">
            <v/>
          </cell>
          <cell r="BB57" t="str">
            <v/>
          </cell>
          <cell r="BC57" t="str">
            <v/>
          </cell>
          <cell r="BD57" t="str">
            <v/>
          </cell>
          <cell r="BE57" t="str">
            <v/>
          </cell>
          <cell r="BF57" t="str">
            <v/>
          </cell>
          <cell r="BG57" t="str">
            <v/>
          </cell>
          <cell r="BH57" t="str">
            <v/>
          </cell>
          <cell r="BI57" t="str">
            <v/>
          </cell>
          <cell r="BJ57" t="str">
            <v/>
          </cell>
          <cell r="BK57" t="str">
            <v/>
          </cell>
          <cell r="BL57" t="str">
            <v/>
          </cell>
          <cell r="BM57" t="str">
            <v/>
          </cell>
          <cell r="BN57" t="str">
            <v/>
          </cell>
          <cell r="BO57" t="str">
            <v/>
          </cell>
          <cell r="BP57" t="str">
            <v/>
          </cell>
          <cell r="BQ57" t="str">
            <v/>
          </cell>
          <cell r="BR57" t="str">
            <v/>
          </cell>
          <cell r="BS57" t="str">
            <v/>
          </cell>
          <cell r="BT57" t="str">
            <v/>
          </cell>
          <cell r="BU57" t="str">
            <v/>
          </cell>
          <cell r="BV57" t="str">
            <v/>
          </cell>
          <cell r="BW57" t="str">
            <v/>
          </cell>
          <cell r="BX57" t="str">
            <v/>
          </cell>
          <cell r="BY57" t="str">
            <v/>
          </cell>
          <cell r="BZ57" t="str">
            <v/>
          </cell>
          <cell r="CA57" t="str">
            <v/>
          </cell>
          <cell r="CB57" t="str">
            <v/>
          </cell>
          <cell r="CC57" t="str">
            <v/>
          </cell>
          <cell r="CD57" t="str">
            <v/>
          </cell>
          <cell r="CE57" t="str">
            <v/>
          </cell>
          <cell r="CF57" t="str">
            <v/>
          </cell>
          <cell r="CG57" t="str">
            <v/>
          </cell>
          <cell r="CH57" t="str">
            <v/>
          </cell>
          <cell r="CI57" t="str">
            <v/>
          </cell>
          <cell r="CJ57" t="str">
            <v/>
          </cell>
          <cell r="CK57" t="str">
            <v/>
          </cell>
          <cell r="CL57" t="str">
            <v/>
          </cell>
          <cell r="CM57" t="str">
            <v/>
          </cell>
          <cell r="CN57" t="str">
            <v/>
          </cell>
          <cell r="CO57" t="str">
            <v/>
          </cell>
          <cell r="CP57" t="str">
            <v/>
          </cell>
          <cell r="CQ57" t="str">
            <v/>
          </cell>
          <cell r="CR57" t="str">
            <v/>
          </cell>
          <cell r="CS57" t="str">
            <v/>
          </cell>
          <cell r="CT57" t="str">
            <v/>
          </cell>
          <cell r="CU57" t="str">
            <v/>
          </cell>
        </row>
        <row r="58">
          <cell r="B58">
            <v>0</v>
          </cell>
        </row>
      </sheetData>
      <sheetData sheetId="16">
        <row r="2">
          <cell r="A2" t="str">
            <v>Technologie</v>
          </cell>
          <cell r="B2" t="str">
            <v/>
          </cell>
          <cell r="C2" t="str">
            <v/>
          </cell>
          <cell r="D2" t="str">
            <v/>
          </cell>
          <cell r="E2" t="str">
            <v/>
          </cell>
          <cell r="F2" t="str">
            <v/>
          </cell>
          <cell r="G2" t="str">
            <v/>
          </cell>
          <cell r="H2" t="str">
            <v/>
          </cell>
          <cell r="I2" t="str">
            <v/>
          </cell>
          <cell r="J2" t="str">
            <v/>
          </cell>
          <cell r="K2" t="str">
            <v/>
          </cell>
          <cell r="L2" t="str">
            <v/>
          </cell>
          <cell r="M2" t="str">
            <v/>
          </cell>
          <cell r="N2" t="str">
            <v/>
          </cell>
          <cell r="O2" t="str">
            <v/>
          </cell>
          <cell r="P2">
            <v>2014</v>
          </cell>
          <cell r="Q2">
            <v>2015</v>
          </cell>
          <cell r="R2" t="str">
            <v/>
          </cell>
          <cell r="S2" t="str">
            <v/>
          </cell>
          <cell r="T2" t="str">
            <v/>
          </cell>
          <cell r="U2" t="str">
            <v/>
          </cell>
          <cell r="V2">
            <v>2020</v>
          </cell>
          <cell r="W2" t="str">
            <v/>
          </cell>
          <cell r="X2" t="str">
            <v/>
          </cell>
          <cell r="Y2" t="str">
            <v/>
          </cell>
          <cell r="Z2" t="str">
            <v/>
          </cell>
          <cell r="AA2">
            <v>2025</v>
          </cell>
          <cell r="AB2" t="str">
            <v/>
          </cell>
          <cell r="AC2" t="str">
            <v/>
          </cell>
          <cell r="AD2" t="str">
            <v/>
          </cell>
          <cell r="AE2" t="str">
            <v/>
          </cell>
          <cell r="AF2">
            <v>2030</v>
          </cell>
          <cell r="AG2" t="str">
            <v/>
          </cell>
          <cell r="AH2" t="str">
            <v/>
          </cell>
          <cell r="AI2" t="str">
            <v/>
          </cell>
          <cell r="AJ2" t="str">
            <v/>
          </cell>
          <cell r="AK2">
            <v>2035</v>
          </cell>
          <cell r="AL2" t="str">
            <v/>
          </cell>
          <cell r="AM2" t="str">
            <v/>
          </cell>
          <cell r="AN2" t="str">
            <v/>
          </cell>
          <cell r="AO2" t="str">
            <v/>
          </cell>
          <cell r="AP2">
            <v>2040</v>
          </cell>
          <cell r="AQ2" t="str">
            <v/>
          </cell>
          <cell r="AR2" t="str">
            <v/>
          </cell>
          <cell r="AS2" t="str">
            <v/>
          </cell>
          <cell r="AT2" t="str">
            <v/>
          </cell>
          <cell r="AU2">
            <v>2045</v>
          </cell>
          <cell r="AV2" t="str">
            <v/>
          </cell>
          <cell r="AW2" t="str">
            <v/>
          </cell>
          <cell r="AX2" t="str">
            <v/>
          </cell>
          <cell r="AY2" t="str">
            <v/>
          </cell>
          <cell r="AZ2">
            <v>2050</v>
          </cell>
        </row>
        <row r="3">
          <cell r="A3" t="str">
            <v>Kernenergie</v>
          </cell>
          <cell r="B3" t="str">
            <v/>
          </cell>
          <cell r="C3" t="str">
            <v/>
          </cell>
          <cell r="D3" t="str">
            <v/>
          </cell>
          <cell r="E3" t="str">
            <v/>
          </cell>
          <cell r="F3" t="str">
            <v/>
          </cell>
          <cell r="G3" t="str">
            <v/>
          </cell>
          <cell r="H3" t="str">
            <v/>
          </cell>
          <cell r="I3" t="str">
            <v/>
          </cell>
          <cell r="J3" t="str">
            <v/>
          </cell>
          <cell r="K3" t="str">
            <v/>
          </cell>
          <cell r="L3" t="str">
            <v/>
          </cell>
          <cell r="M3" t="str">
            <v/>
          </cell>
          <cell r="N3" t="str">
            <v/>
          </cell>
          <cell r="O3" t="str">
            <v/>
          </cell>
          <cell r="P3">
            <v>44.79844416771742</v>
          </cell>
          <cell r="Q3">
            <v>11.022748025538432</v>
          </cell>
          <cell r="R3" t="str">
            <v/>
          </cell>
          <cell r="S3" t="str">
            <v/>
          </cell>
          <cell r="T3" t="str">
            <v/>
          </cell>
          <cell r="U3" t="str">
            <v/>
          </cell>
          <cell r="V3">
            <v>36.517038264065029</v>
          </cell>
          <cell r="W3" t="str">
            <v/>
          </cell>
          <cell r="X3" t="str">
            <v/>
          </cell>
          <cell r="Y3" t="str">
            <v/>
          </cell>
          <cell r="Z3" t="str">
            <v/>
          </cell>
          <cell r="AA3">
            <v>0</v>
          </cell>
          <cell r="AB3" t="str">
            <v/>
          </cell>
          <cell r="AC3" t="str">
            <v/>
          </cell>
          <cell r="AD3" t="str">
            <v/>
          </cell>
          <cell r="AE3" t="str">
            <v/>
          </cell>
          <cell r="AF3">
            <v>0</v>
          </cell>
          <cell r="AG3" t="str">
            <v/>
          </cell>
          <cell r="AH3" t="str">
            <v/>
          </cell>
          <cell r="AI3" t="str">
            <v/>
          </cell>
          <cell r="AJ3" t="str">
            <v/>
          </cell>
          <cell r="AK3">
            <v>0</v>
          </cell>
          <cell r="AL3" t="str">
            <v/>
          </cell>
          <cell r="AM3" t="str">
            <v/>
          </cell>
          <cell r="AN3" t="str">
            <v/>
          </cell>
          <cell r="AO3" t="str">
            <v/>
          </cell>
          <cell r="AP3">
            <v>0</v>
          </cell>
          <cell r="AQ3" t="str">
            <v/>
          </cell>
          <cell r="AR3" t="str">
            <v/>
          </cell>
          <cell r="AS3" t="str">
            <v/>
          </cell>
          <cell r="AT3" t="str">
            <v/>
          </cell>
          <cell r="AU3">
            <v>0</v>
          </cell>
          <cell r="AV3" t="str">
            <v/>
          </cell>
          <cell r="AW3" t="str">
            <v/>
          </cell>
          <cell r="AX3" t="str">
            <v/>
          </cell>
          <cell r="AY3" t="str">
            <v/>
          </cell>
          <cell r="AZ3">
            <v>0</v>
          </cell>
        </row>
        <row r="4">
          <cell r="A4" t="str">
            <v>Braunkohle - alte Kondensation</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cell r="P4">
            <v>60.512312737220299</v>
          </cell>
          <cell r="Q4">
            <v>58.976129848555516</v>
          </cell>
          <cell r="R4" t="str">
            <v/>
          </cell>
          <cell r="S4" t="str">
            <v/>
          </cell>
          <cell r="T4" t="str">
            <v/>
          </cell>
          <cell r="U4" t="str">
            <v/>
          </cell>
          <cell r="V4">
            <v>72.213377380606232</v>
          </cell>
          <cell r="W4" t="str">
            <v/>
          </cell>
          <cell r="X4" t="str">
            <v/>
          </cell>
          <cell r="Y4" t="str">
            <v/>
          </cell>
          <cell r="Z4" t="str">
            <v/>
          </cell>
          <cell r="AA4">
            <v>93.25136037992462</v>
          </cell>
          <cell r="AB4" t="str">
            <v/>
          </cell>
          <cell r="AC4" t="str">
            <v/>
          </cell>
          <cell r="AD4" t="str">
            <v/>
          </cell>
          <cell r="AE4" t="str">
            <v/>
          </cell>
          <cell r="AF4">
            <v>124.10330542450089</v>
          </cell>
          <cell r="AG4" t="str">
            <v/>
          </cell>
          <cell r="AH4" t="str">
            <v/>
          </cell>
          <cell r="AI4" t="str">
            <v/>
          </cell>
          <cell r="AJ4" t="str">
            <v/>
          </cell>
          <cell r="AK4">
            <v>17.208006999890394</v>
          </cell>
          <cell r="AL4" t="str">
            <v/>
          </cell>
          <cell r="AM4" t="str">
            <v/>
          </cell>
          <cell r="AN4" t="str">
            <v/>
          </cell>
          <cell r="AO4" t="str">
            <v/>
          </cell>
          <cell r="AP4">
            <v>1.2378498521256889</v>
          </cell>
          <cell r="AQ4" t="str">
            <v/>
          </cell>
          <cell r="AR4" t="str">
            <v/>
          </cell>
          <cell r="AS4" t="str">
            <v/>
          </cell>
          <cell r="AT4" t="str">
            <v/>
          </cell>
          <cell r="AU4">
            <v>-0.79308222658001259</v>
          </cell>
          <cell r="AV4" t="str">
            <v/>
          </cell>
          <cell r="AW4" t="str">
            <v/>
          </cell>
          <cell r="AX4" t="str">
            <v/>
          </cell>
          <cell r="AY4" t="str">
            <v/>
          </cell>
          <cell r="AZ4">
            <v>1.872615991366545</v>
          </cell>
        </row>
        <row r="5">
          <cell r="A5" t="str">
            <v>Braunkohle - alte KWK</v>
          </cell>
          <cell r="B5" t="str">
            <v/>
          </cell>
          <cell r="C5" t="str">
            <v/>
          </cell>
          <cell r="D5" t="str">
            <v/>
          </cell>
          <cell r="E5" t="str">
            <v/>
          </cell>
          <cell r="F5" t="str">
            <v/>
          </cell>
          <cell r="G5" t="str">
            <v/>
          </cell>
          <cell r="H5" t="str">
            <v/>
          </cell>
          <cell r="I5" t="str">
            <v/>
          </cell>
          <cell r="J5" t="str">
            <v/>
          </cell>
          <cell r="K5" t="str">
            <v/>
          </cell>
          <cell r="L5" t="str">
            <v/>
          </cell>
          <cell r="M5" t="str">
            <v/>
          </cell>
          <cell r="N5" t="str">
            <v/>
          </cell>
          <cell r="O5" t="str">
            <v/>
          </cell>
          <cell r="P5">
            <v>26.278651530779079</v>
          </cell>
          <cell r="Q5">
            <v>21.624142195902916</v>
          </cell>
          <cell r="R5" t="str">
            <v/>
          </cell>
          <cell r="S5" t="str">
            <v/>
          </cell>
          <cell r="T5" t="str">
            <v/>
          </cell>
          <cell r="U5" t="str">
            <v/>
          </cell>
          <cell r="V5">
            <v>28.570550744703496</v>
          </cell>
          <cell r="W5" t="str">
            <v/>
          </cell>
          <cell r="X5" t="str">
            <v/>
          </cell>
          <cell r="Y5" t="str">
            <v/>
          </cell>
          <cell r="Z5" t="str">
            <v/>
          </cell>
          <cell r="AA5">
            <v>34.827336222236312</v>
          </cell>
          <cell r="AB5" t="str">
            <v/>
          </cell>
          <cell r="AC5" t="str">
            <v/>
          </cell>
          <cell r="AD5" t="str">
            <v/>
          </cell>
          <cell r="AE5" t="str">
            <v/>
          </cell>
          <cell r="AF5">
            <v>41.851815684830825</v>
          </cell>
          <cell r="AG5" t="str">
            <v/>
          </cell>
          <cell r="AH5" t="str">
            <v/>
          </cell>
          <cell r="AI5" t="str">
            <v/>
          </cell>
          <cell r="AJ5" t="str">
            <v/>
          </cell>
          <cell r="AK5">
            <v>26.777577699540899</v>
          </cell>
          <cell r="AL5" t="str">
            <v/>
          </cell>
          <cell r="AM5" t="str">
            <v/>
          </cell>
          <cell r="AN5" t="str">
            <v/>
          </cell>
          <cell r="AO5" t="str">
            <v/>
          </cell>
          <cell r="AP5">
            <v>1.0770052964599381</v>
          </cell>
          <cell r="AQ5" t="str">
            <v/>
          </cell>
          <cell r="AR5" t="str">
            <v/>
          </cell>
          <cell r="AS5" t="str">
            <v/>
          </cell>
          <cell r="AT5" t="str">
            <v/>
          </cell>
          <cell r="AU5">
            <v>-0.6900301818416219</v>
          </cell>
          <cell r="AV5" t="str">
            <v/>
          </cell>
          <cell r="AW5" t="str">
            <v/>
          </cell>
          <cell r="AX5" t="str">
            <v/>
          </cell>
          <cell r="AY5" t="str">
            <v/>
          </cell>
          <cell r="AZ5">
            <v>3.4034636003721621</v>
          </cell>
        </row>
        <row r="6">
          <cell r="A6" t="str">
            <v>Braunkohle - neue Kondensation</v>
          </cell>
          <cell r="B6" t="str">
            <v/>
          </cell>
          <cell r="C6" t="str">
            <v/>
          </cell>
          <cell r="D6" t="str">
            <v/>
          </cell>
          <cell r="E6" t="str">
            <v/>
          </cell>
          <cell r="F6" t="str">
            <v/>
          </cell>
          <cell r="G6" t="str">
            <v/>
          </cell>
          <cell r="H6" t="str">
            <v/>
          </cell>
          <cell r="I6" t="str">
            <v/>
          </cell>
          <cell r="J6" t="str">
            <v/>
          </cell>
          <cell r="K6" t="str">
            <v/>
          </cell>
          <cell r="L6" t="str">
            <v/>
          </cell>
          <cell r="M6" t="str">
            <v/>
          </cell>
          <cell r="N6" t="str">
            <v/>
          </cell>
          <cell r="O6" t="str">
            <v/>
          </cell>
          <cell r="P6">
            <v>0</v>
          </cell>
          <cell r="Q6">
            <v>0</v>
          </cell>
          <cell r="R6" t="str">
            <v/>
          </cell>
          <cell r="S6" t="str">
            <v/>
          </cell>
          <cell r="T6" t="str">
            <v/>
          </cell>
          <cell r="U6" t="str">
            <v/>
          </cell>
          <cell r="V6">
            <v>0</v>
          </cell>
          <cell r="W6" t="str">
            <v/>
          </cell>
          <cell r="X6" t="str">
            <v/>
          </cell>
          <cell r="Y6" t="str">
            <v/>
          </cell>
          <cell r="Z6" t="str">
            <v/>
          </cell>
          <cell r="AA6">
            <v>0</v>
          </cell>
          <cell r="AB6" t="str">
            <v/>
          </cell>
          <cell r="AC6" t="str">
            <v/>
          </cell>
          <cell r="AD6" t="str">
            <v/>
          </cell>
          <cell r="AE6" t="str">
            <v/>
          </cell>
          <cell r="AF6">
            <v>0</v>
          </cell>
          <cell r="AG6" t="str">
            <v/>
          </cell>
          <cell r="AH6" t="str">
            <v/>
          </cell>
          <cell r="AI6" t="str">
            <v/>
          </cell>
          <cell r="AJ6" t="str">
            <v/>
          </cell>
          <cell r="AK6">
            <v>0</v>
          </cell>
          <cell r="AL6" t="str">
            <v/>
          </cell>
          <cell r="AM6" t="str">
            <v/>
          </cell>
          <cell r="AN6" t="str">
            <v/>
          </cell>
          <cell r="AO6" t="str">
            <v/>
          </cell>
          <cell r="AP6">
            <v>0</v>
          </cell>
          <cell r="AQ6" t="str">
            <v/>
          </cell>
          <cell r="AR6" t="str">
            <v/>
          </cell>
          <cell r="AS6" t="str">
            <v/>
          </cell>
          <cell r="AT6" t="str">
            <v/>
          </cell>
          <cell r="AU6">
            <v>0</v>
          </cell>
          <cell r="AV6" t="str">
            <v/>
          </cell>
          <cell r="AW6" t="str">
            <v/>
          </cell>
          <cell r="AX6" t="str">
            <v/>
          </cell>
          <cell r="AY6" t="str">
            <v/>
          </cell>
          <cell r="AZ6">
            <v>0</v>
          </cell>
        </row>
        <row r="7">
          <cell r="A7" t="str">
            <v>Braunkohle - neue Kondensation (CCS)</v>
          </cell>
          <cell r="B7" t="str">
            <v/>
          </cell>
          <cell r="C7" t="str">
            <v/>
          </cell>
          <cell r="D7" t="str">
            <v/>
          </cell>
          <cell r="E7" t="str">
            <v/>
          </cell>
          <cell r="F7" t="str">
            <v/>
          </cell>
          <cell r="G7" t="str">
            <v/>
          </cell>
          <cell r="H7" t="str">
            <v/>
          </cell>
          <cell r="I7" t="str">
            <v/>
          </cell>
          <cell r="J7" t="str">
            <v/>
          </cell>
          <cell r="K7" t="str">
            <v/>
          </cell>
          <cell r="L7" t="str">
            <v/>
          </cell>
          <cell r="M7" t="str">
            <v/>
          </cell>
          <cell r="N7" t="str">
            <v/>
          </cell>
          <cell r="O7" t="str">
            <v/>
          </cell>
          <cell r="P7">
            <v>0</v>
          </cell>
          <cell r="Q7">
            <v>0</v>
          </cell>
          <cell r="R7" t="str">
            <v/>
          </cell>
          <cell r="S7" t="str">
            <v/>
          </cell>
          <cell r="T7" t="str">
            <v/>
          </cell>
          <cell r="U7" t="str">
            <v/>
          </cell>
          <cell r="V7">
            <v>0</v>
          </cell>
          <cell r="W7" t="str">
            <v/>
          </cell>
          <cell r="X7" t="str">
            <v/>
          </cell>
          <cell r="Y7" t="str">
            <v/>
          </cell>
          <cell r="Z7" t="str">
            <v/>
          </cell>
          <cell r="AA7">
            <v>0</v>
          </cell>
          <cell r="AB7" t="str">
            <v/>
          </cell>
          <cell r="AC7" t="str">
            <v/>
          </cell>
          <cell r="AD7" t="str">
            <v/>
          </cell>
          <cell r="AE7" t="str">
            <v/>
          </cell>
          <cell r="AF7">
            <v>0</v>
          </cell>
          <cell r="AG7" t="str">
            <v/>
          </cell>
          <cell r="AH7" t="str">
            <v/>
          </cell>
          <cell r="AI7" t="str">
            <v/>
          </cell>
          <cell r="AJ7" t="str">
            <v/>
          </cell>
          <cell r="AK7">
            <v>0</v>
          </cell>
          <cell r="AL7" t="str">
            <v/>
          </cell>
          <cell r="AM7" t="str">
            <v/>
          </cell>
          <cell r="AN7" t="str">
            <v/>
          </cell>
          <cell r="AO7" t="str">
            <v/>
          </cell>
          <cell r="AP7">
            <v>0</v>
          </cell>
          <cell r="AQ7" t="str">
            <v/>
          </cell>
          <cell r="AR7" t="str">
            <v/>
          </cell>
          <cell r="AS7" t="str">
            <v/>
          </cell>
          <cell r="AT7" t="str">
            <v/>
          </cell>
          <cell r="AU7">
            <v>0</v>
          </cell>
          <cell r="AV7" t="str">
            <v/>
          </cell>
          <cell r="AW7" t="str">
            <v/>
          </cell>
          <cell r="AX7" t="str">
            <v/>
          </cell>
          <cell r="AY7" t="str">
            <v/>
          </cell>
          <cell r="AZ7">
            <v>0</v>
          </cell>
        </row>
        <row r="8">
          <cell r="A8" t="str">
            <v>Steinkohle - alte Kondensation</v>
          </cell>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str">
            <v/>
          </cell>
          <cell r="P8">
            <v>56.569959196475473</v>
          </cell>
          <cell r="Q8">
            <v>58.242432743187543</v>
          </cell>
          <cell r="R8" t="str">
            <v/>
          </cell>
          <cell r="S8" t="str">
            <v/>
          </cell>
          <cell r="T8" t="str">
            <v/>
          </cell>
          <cell r="U8" t="str">
            <v/>
          </cell>
          <cell r="V8">
            <v>45.273130906255858</v>
          </cell>
          <cell r="W8" t="str">
            <v/>
          </cell>
          <cell r="X8" t="str">
            <v/>
          </cell>
          <cell r="Y8" t="str">
            <v/>
          </cell>
          <cell r="Z8" t="str">
            <v/>
          </cell>
          <cell r="AA8">
            <v>56.383467473834472</v>
          </cell>
          <cell r="AB8" t="str">
            <v/>
          </cell>
          <cell r="AC8" t="str">
            <v/>
          </cell>
          <cell r="AD8" t="str">
            <v/>
          </cell>
          <cell r="AE8" t="str">
            <v/>
          </cell>
          <cell r="AF8">
            <v>117.78825632762957</v>
          </cell>
          <cell r="AG8" t="str">
            <v/>
          </cell>
          <cell r="AH8" t="str">
            <v/>
          </cell>
          <cell r="AI8" t="str">
            <v/>
          </cell>
          <cell r="AJ8" t="str">
            <v/>
          </cell>
          <cell r="AK8">
            <v>141.56193233318348</v>
          </cell>
          <cell r="AL8" t="str">
            <v/>
          </cell>
          <cell r="AM8" t="str">
            <v/>
          </cell>
          <cell r="AN8" t="str">
            <v/>
          </cell>
          <cell r="AO8" t="str">
            <v/>
          </cell>
          <cell r="AP8">
            <v>4.9799930054921724</v>
          </cell>
          <cell r="AQ8" t="str">
            <v/>
          </cell>
          <cell r="AR8" t="str">
            <v/>
          </cell>
          <cell r="AS8" t="str">
            <v/>
          </cell>
          <cell r="AT8" t="str">
            <v/>
          </cell>
          <cell r="AU8">
            <v>-3.1906486351040826</v>
          </cell>
          <cell r="AV8" t="str">
            <v/>
          </cell>
          <cell r="AW8" t="str">
            <v/>
          </cell>
          <cell r="AX8" t="str">
            <v/>
          </cell>
          <cell r="AY8" t="str">
            <v/>
          </cell>
          <cell r="AZ8">
            <v>8.3212336863144536</v>
          </cell>
        </row>
        <row r="9">
          <cell r="A9" t="str">
            <v>Steinkohle - alte KWK</v>
          </cell>
          <cell r="B9" t="str">
            <v/>
          </cell>
          <cell r="C9" t="str">
            <v/>
          </cell>
          <cell r="D9" t="str">
            <v/>
          </cell>
          <cell r="E9" t="str">
            <v/>
          </cell>
          <cell r="F9" t="str">
            <v/>
          </cell>
          <cell r="G9" t="str">
            <v/>
          </cell>
          <cell r="H9" t="str">
            <v/>
          </cell>
          <cell r="I9" t="str">
            <v/>
          </cell>
          <cell r="J9" t="str">
            <v/>
          </cell>
          <cell r="K9" t="str">
            <v/>
          </cell>
          <cell r="L9" t="str">
            <v/>
          </cell>
          <cell r="M9" t="str">
            <v/>
          </cell>
          <cell r="N9" t="str">
            <v/>
          </cell>
          <cell r="O9" t="str">
            <v/>
          </cell>
          <cell r="P9">
            <v>41.628486212287967</v>
          </cell>
          <cell r="Q9">
            <v>25.087743750112839</v>
          </cell>
          <cell r="R9" t="str">
            <v/>
          </cell>
          <cell r="S9" t="str">
            <v/>
          </cell>
          <cell r="T9" t="str">
            <v/>
          </cell>
          <cell r="U9" t="str">
            <v/>
          </cell>
          <cell r="V9">
            <v>34.872316307365274</v>
          </cell>
          <cell r="W9" t="str">
            <v/>
          </cell>
          <cell r="X9" t="str">
            <v/>
          </cell>
          <cell r="Y9" t="str">
            <v/>
          </cell>
          <cell r="Z9" t="str">
            <v/>
          </cell>
          <cell r="AA9">
            <v>43.98056845136103</v>
          </cell>
          <cell r="AB9" t="str">
            <v/>
          </cell>
          <cell r="AC9" t="str">
            <v/>
          </cell>
          <cell r="AD9" t="str">
            <v/>
          </cell>
          <cell r="AE9" t="str">
            <v/>
          </cell>
          <cell r="AF9">
            <v>83.557012010074089</v>
          </cell>
          <cell r="AG9" t="str">
            <v/>
          </cell>
          <cell r="AH9" t="str">
            <v/>
          </cell>
          <cell r="AI9" t="str">
            <v/>
          </cell>
          <cell r="AJ9" t="str">
            <v/>
          </cell>
          <cell r="AK9">
            <v>98.371372986833393</v>
          </cell>
          <cell r="AL9" t="str">
            <v/>
          </cell>
          <cell r="AM9" t="str">
            <v/>
          </cell>
          <cell r="AN9" t="str">
            <v/>
          </cell>
          <cell r="AO9" t="str">
            <v/>
          </cell>
          <cell r="AP9">
            <v>3.8875899215646292</v>
          </cell>
          <cell r="AQ9" t="str">
            <v/>
          </cell>
          <cell r="AR9" t="str">
            <v/>
          </cell>
          <cell r="AS9" t="str">
            <v/>
          </cell>
          <cell r="AT9" t="str">
            <v/>
          </cell>
          <cell r="AU9">
            <v>-2.4907531925054762</v>
          </cell>
          <cell r="AV9" t="str">
            <v/>
          </cell>
          <cell r="AW9" t="str">
            <v/>
          </cell>
          <cell r="AX9" t="str">
            <v/>
          </cell>
          <cell r="AY9" t="str">
            <v/>
          </cell>
          <cell r="AZ9">
            <v>6.0388450819550439</v>
          </cell>
        </row>
        <row r="10">
          <cell r="A10" t="str">
            <v>Steinkohle - neue Kondensation</v>
          </cell>
          <cell r="B10" t="str">
            <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v>0</v>
          </cell>
          <cell r="Q10">
            <v>0</v>
          </cell>
          <cell r="R10" t="str">
            <v/>
          </cell>
          <cell r="S10" t="str">
            <v/>
          </cell>
          <cell r="T10" t="str">
            <v/>
          </cell>
          <cell r="U10" t="str">
            <v/>
          </cell>
          <cell r="V10">
            <v>0</v>
          </cell>
          <cell r="W10" t="str">
            <v/>
          </cell>
          <cell r="X10" t="str">
            <v/>
          </cell>
          <cell r="Y10" t="str">
            <v/>
          </cell>
          <cell r="Z10" t="str">
            <v/>
          </cell>
          <cell r="AA10">
            <v>0</v>
          </cell>
          <cell r="AB10" t="str">
            <v/>
          </cell>
          <cell r="AC10" t="str">
            <v/>
          </cell>
          <cell r="AD10" t="str">
            <v/>
          </cell>
          <cell r="AE10" t="str">
            <v/>
          </cell>
          <cell r="AF10">
            <v>0</v>
          </cell>
          <cell r="AG10" t="str">
            <v/>
          </cell>
          <cell r="AH10" t="str">
            <v/>
          </cell>
          <cell r="AI10" t="str">
            <v/>
          </cell>
          <cell r="AJ10" t="str">
            <v/>
          </cell>
          <cell r="AK10">
            <v>0</v>
          </cell>
          <cell r="AL10" t="str">
            <v/>
          </cell>
          <cell r="AM10" t="str">
            <v/>
          </cell>
          <cell r="AN10" t="str">
            <v/>
          </cell>
          <cell r="AO10" t="str">
            <v/>
          </cell>
          <cell r="AP10">
            <v>0</v>
          </cell>
          <cell r="AQ10" t="str">
            <v/>
          </cell>
          <cell r="AR10" t="str">
            <v/>
          </cell>
          <cell r="AS10" t="str">
            <v/>
          </cell>
          <cell r="AT10" t="str">
            <v/>
          </cell>
          <cell r="AU10">
            <v>0</v>
          </cell>
          <cell r="AV10" t="str">
            <v/>
          </cell>
          <cell r="AW10" t="str">
            <v/>
          </cell>
          <cell r="AX10" t="str">
            <v/>
          </cell>
          <cell r="AY10" t="str">
            <v/>
          </cell>
          <cell r="AZ10">
            <v>0</v>
          </cell>
        </row>
        <row r="11">
          <cell r="A11" t="str">
            <v>Steinkohle - neue Kondensation (CCS)</v>
          </cell>
          <cell r="B11" t="str">
            <v/>
          </cell>
          <cell r="C11" t="str">
            <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v>0</v>
          </cell>
          <cell r="Q11">
            <v>0</v>
          </cell>
          <cell r="R11" t="str">
            <v/>
          </cell>
          <cell r="S11" t="str">
            <v/>
          </cell>
          <cell r="T11" t="str">
            <v/>
          </cell>
          <cell r="U11" t="str">
            <v/>
          </cell>
          <cell r="V11">
            <v>0</v>
          </cell>
          <cell r="W11" t="str">
            <v/>
          </cell>
          <cell r="X11" t="str">
            <v/>
          </cell>
          <cell r="Y11" t="str">
            <v/>
          </cell>
          <cell r="Z11" t="str">
            <v/>
          </cell>
          <cell r="AA11">
            <v>0</v>
          </cell>
          <cell r="AB11" t="str">
            <v/>
          </cell>
          <cell r="AC11" t="str">
            <v/>
          </cell>
          <cell r="AD11" t="str">
            <v/>
          </cell>
          <cell r="AE11" t="str">
            <v/>
          </cell>
          <cell r="AF11">
            <v>0</v>
          </cell>
          <cell r="AG11" t="str">
            <v/>
          </cell>
          <cell r="AH11" t="str">
            <v/>
          </cell>
          <cell r="AI11" t="str">
            <v/>
          </cell>
          <cell r="AJ11" t="str">
            <v/>
          </cell>
          <cell r="AK11">
            <v>0</v>
          </cell>
          <cell r="AL11" t="str">
            <v/>
          </cell>
          <cell r="AM11" t="str">
            <v/>
          </cell>
          <cell r="AN11" t="str">
            <v/>
          </cell>
          <cell r="AO11" t="str">
            <v/>
          </cell>
          <cell r="AP11">
            <v>0</v>
          </cell>
          <cell r="AQ11" t="str">
            <v/>
          </cell>
          <cell r="AR11" t="str">
            <v/>
          </cell>
          <cell r="AS11" t="str">
            <v/>
          </cell>
          <cell r="AT11" t="str">
            <v/>
          </cell>
          <cell r="AU11">
            <v>0</v>
          </cell>
          <cell r="AV11" t="str">
            <v/>
          </cell>
          <cell r="AW11" t="str">
            <v/>
          </cell>
          <cell r="AX11" t="str">
            <v/>
          </cell>
          <cell r="AY11" t="str">
            <v/>
          </cell>
          <cell r="AZ11">
            <v>0</v>
          </cell>
        </row>
        <row r="12">
          <cell r="A12" t="str">
            <v>Steinkohle - neue KWK</v>
          </cell>
          <cell r="B12" t="str">
            <v/>
          </cell>
          <cell r="C12" t="str">
            <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v>0</v>
          </cell>
          <cell r="Q12">
            <v>0</v>
          </cell>
          <cell r="R12" t="str">
            <v/>
          </cell>
          <cell r="S12" t="str">
            <v/>
          </cell>
          <cell r="T12" t="str">
            <v/>
          </cell>
          <cell r="U12" t="str">
            <v/>
          </cell>
          <cell r="V12">
            <v>0</v>
          </cell>
          <cell r="W12" t="str">
            <v/>
          </cell>
          <cell r="X12" t="str">
            <v/>
          </cell>
          <cell r="Y12" t="str">
            <v/>
          </cell>
          <cell r="Z12" t="str">
            <v/>
          </cell>
          <cell r="AA12">
            <v>0</v>
          </cell>
          <cell r="AB12" t="str">
            <v/>
          </cell>
          <cell r="AC12" t="str">
            <v/>
          </cell>
          <cell r="AD12" t="str">
            <v/>
          </cell>
          <cell r="AE12" t="str">
            <v/>
          </cell>
          <cell r="AF12">
            <v>0</v>
          </cell>
          <cell r="AG12" t="str">
            <v/>
          </cell>
          <cell r="AH12" t="str">
            <v/>
          </cell>
          <cell r="AI12" t="str">
            <v/>
          </cell>
          <cell r="AJ12" t="str">
            <v/>
          </cell>
          <cell r="AK12">
            <v>0</v>
          </cell>
          <cell r="AL12" t="str">
            <v/>
          </cell>
          <cell r="AM12" t="str">
            <v/>
          </cell>
          <cell r="AN12" t="str">
            <v/>
          </cell>
          <cell r="AO12" t="str">
            <v/>
          </cell>
          <cell r="AP12">
            <v>0</v>
          </cell>
          <cell r="AQ12" t="str">
            <v/>
          </cell>
          <cell r="AR12" t="str">
            <v/>
          </cell>
          <cell r="AS12" t="str">
            <v/>
          </cell>
          <cell r="AT12" t="str">
            <v/>
          </cell>
          <cell r="AU12">
            <v>0</v>
          </cell>
          <cell r="AV12" t="str">
            <v/>
          </cell>
          <cell r="AW12" t="str">
            <v/>
          </cell>
          <cell r="AX12" t="str">
            <v/>
          </cell>
          <cell r="AY12" t="str">
            <v/>
          </cell>
          <cell r="AZ12">
            <v>0</v>
          </cell>
        </row>
        <row r="13">
          <cell r="A13" t="str">
            <v>Erdgas - alte Kondensation</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v>11.323807723059497</v>
          </cell>
          <cell r="Q13">
            <v>17.47806285601304</v>
          </cell>
          <cell r="R13" t="str">
            <v/>
          </cell>
          <cell r="S13" t="str">
            <v/>
          </cell>
          <cell r="T13" t="str">
            <v/>
          </cell>
          <cell r="U13" t="str">
            <v/>
          </cell>
          <cell r="V13">
            <v>5.0464639716222424</v>
          </cell>
          <cell r="W13" t="str">
            <v/>
          </cell>
          <cell r="X13" t="str">
            <v/>
          </cell>
          <cell r="Y13" t="str">
            <v/>
          </cell>
          <cell r="Z13" t="str">
            <v/>
          </cell>
          <cell r="AA13">
            <v>8.7910285477835455</v>
          </cell>
          <cell r="AB13" t="str">
            <v/>
          </cell>
          <cell r="AC13" t="str">
            <v/>
          </cell>
          <cell r="AD13" t="str">
            <v/>
          </cell>
          <cell r="AE13" t="str">
            <v/>
          </cell>
          <cell r="AF13">
            <v>18.002313689569746</v>
          </cell>
          <cell r="AG13" t="str">
            <v/>
          </cell>
          <cell r="AH13" t="str">
            <v/>
          </cell>
          <cell r="AI13" t="str">
            <v/>
          </cell>
          <cell r="AJ13" t="str">
            <v/>
          </cell>
          <cell r="AK13">
            <v>28.672521140756732</v>
          </cell>
          <cell r="AL13" t="str">
            <v/>
          </cell>
          <cell r="AM13" t="str">
            <v/>
          </cell>
          <cell r="AN13" t="str">
            <v/>
          </cell>
          <cell r="AO13" t="str">
            <v/>
          </cell>
          <cell r="AP13">
            <v>1.9749731022223884</v>
          </cell>
          <cell r="AQ13" t="str">
            <v/>
          </cell>
          <cell r="AR13" t="str">
            <v/>
          </cell>
          <cell r="AS13" t="str">
            <v/>
          </cell>
          <cell r="AT13" t="str">
            <v/>
          </cell>
          <cell r="AU13">
            <v>-0.99075051143259008</v>
          </cell>
          <cell r="AV13" t="str">
            <v/>
          </cell>
          <cell r="AW13" t="str">
            <v/>
          </cell>
          <cell r="AX13" t="str">
            <v/>
          </cell>
          <cell r="AY13" t="str">
            <v/>
          </cell>
          <cell r="AZ13">
            <v>1.7271877389654717</v>
          </cell>
        </row>
        <row r="14">
          <cell r="A14" t="str">
            <v>Erdgas - alte KWK</v>
          </cell>
          <cell r="B14" t="str">
            <v/>
          </cell>
          <cell r="C14" t="str">
            <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v>27.472164520049503</v>
          </cell>
          <cell r="Q14">
            <v>19.44033077496659</v>
          </cell>
          <cell r="R14" t="str">
            <v/>
          </cell>
          <cell r="S14" t="str">
            <v/>
          </cell>
          <cell r="T14" t="str">
            <v/>
          </cell>
          <cell r="U14" t="str">
            <v/>
          </cell>
          <cell r="V14">
            <v>15.70740653522361</v>
          </cell>
          <cell r="W14" t="str">
            <v/>
          </cell>
          <cell r="X14" t="str">
            <v/>
          </cell>
          <cell r="Y14" t="str">
            <v/>
          </cell>
          <cell r="Z14" t="str">
            <v/>
          </cell>
          <cell r="AA14">
            <v>19.040221741918181</v>
          </cell>
          <cell r="AB14" t="str">
            <v/>
          </cell>
          <cell r="AC14" t="str">
            <v/>
          </cell>
          <cell r="AD14" t="str">
            <v/>
          </cell>
          <cell r="AE14" t="str">
            <v/>
          </cell>
          <cell r="AF14">
            <v>36.318195476117644</v>
          </cell>
          <cell r="AG14" t="str">
            <v/>
          </cell>
          <cell r="AH14" t="str">
            <v/>
          </cell>
          <cell r="AI14" t="str">
            <v/>
          </cell>
          <cell r="AJ14" t="str">
            <v/>
          </cell>
          <cell r="AK14">
            <v>52.936705110972753</v>
          </cell>
          <cell r="AL14" t="str">
            <v/>
          </cell>
          <cell r="AM14" t="str">
            <v/>
          </cell>
          <cell r="AN14" t="str">
            <v/>
          </cell>
          <cell r="AO14" t="str">
            <v/>
          </cell>
          <cell r="AP14">
            <v>8.368485055874384</v>
          </cell>
          <cell r="AQ14" t="str">
            <v/>
          </cell>
          <cell r="AR14" t="str">
            <v/>
          </cell>
          <cell r="AS14" t="str">
            <v/>
          </cell>
          <cell r="AT14" t="str">
            <v/>
          </cell>
          <cell r="AU14">
            <v>-3.1505726400407976</v>
          </cell>
          <cell r="AV14" t="str">
            <v/>
          </cell>
          <cell r="AW14" t="str">
            <v/>
          </cell>
          <cell r="AX14" t="str">
            <v/>
          </cell>
          <cell r="AY14" t="str">
            <v/>
          </cell>
          <cell r="AZ14">
            <v>11.764283809427965</v>
          </cell>
        </row>
        <row r="15">
          <cell r="A15" t="str">
            <v>Erdgas - neue Kondensation</v>
          </cell>
          <cell r="B15" t="str">
            <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v>0</v>
          </cell>
          <cell r="Q15">
            <v>0</v>
          </cell>
          <cell r="R15" t="str">
            <v/>
          </cell>
          <cell r="S15" t="str">
            <v/>
          </cell>
          <cell r="T15" t="str">
            <v/>
          </cell>
          <cell r="U15" t="str">
            <v/>
          </cell>
          <cell r="V15">
            <v>0</v>
          </cell>
          <cell r="W15" t="str">
            <v/>
          </cell>
          <cell r="X15" t="str">
            <v/>
          </cell>
          <cell r="Y15" t="str">
            <v/>
          </cell>
          <cell r="Z15" t="str">
            <v/>
          </cell>
          <cell r="AA15">
            <v>0</v>
          </cell>
          <cell r="AB15" t="str">
            <v/>
          </cell>
          <cell r="AC15" t="str">
            <v/>
          </cell>
          <cell r="AD15" t="str">
            <v/>
          </cell>
          <cell r="AE15" t="str">
            <v/>
          </cell>
          <cell r="AF15">
            <v>0</v>
          </cell>
          <cell r="AG15" t="str">
            <v/>
          </cell>
          <cell r="AH15" t="str">
            <v/>
          </cell>
          <cell r="AI15" t="str">
            <v/>
          </cell>
          <cell r="AJ15" t="str">
            <v/>
          </cell>
          <cell r="AK15">
            <v>0</v>
          </cell>
          <cell r="AL15" t="str">
            <v/>
          </cell>
          <cell r="AM15" t="str">
            <v/>
          </cell>
          <cell r="AN15" t="str">
            <v/>
          </cell>
          <cell r="AO15" t="str">
            <v/>
          </cell>
          <cell r="AP15">
            <v>0</v>
          </cell>
          <cell r="AQ15" t="str">
            <v/>
          </cell>
          <cell r="AR15" t="str">
            <v/>
          </cell>
          <cell r="AS15" t="str">
            <v/>
          </cell>
          <cell r="AT15" t="str">
            <v/>
          </cell>
          <cell r="AU15">
            <v>0</v>
          </cell>
          <cell r="AV15" t="str">
            <v/>
          </cell>
          <cell r="AW15" t="str">
            <v/>
          </cell>
          <cell r="AX15" t="str">
            <v/>
          </cell>
          <cell r="AY15" t="str">
            <v/>
          </cell>
          <cell r="AZ15">
            <v>0</v>
          </cell>
        </row>
        <row r="16">
          <cell r="A16" t="str">
            <v>Erdgas - neue Kondensation (CCS)</v>
          </cell>
          <cell r="B16" t="str">
            <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v>0</v>
          </cell>
          <cell r="Q16">
            <v>0</v>
          </cell>
          <cell r="R16" t="str">
            <v/>
          </cell>
          <cell r="S16" t="str">
            <v/>
          </cell>
          <cell r="T16" t="str">
            <v/>
          </cell>
          <cell r="U16" t="str">
            <v/>
          </cell>
          <cell r="V16">
            <v>0</v>
          </cell>
          <cell r="W16" t="str">
            <v/>
          </cell>
          <cell r="X16" t="str">
            <v/>
          </cell>
          <cell r="Y16" t="str">
            <v/>
          </cell>
          <cell r="Z16" t="str">
            <v/>
          </cell>
          <cell r="AA16">
            <v>0</v>
          </cell>
          <cell r="AB16" t="str">
            <v/>
          </cell>
          <cell r="AC16" t="str">
            <v/>
          </cell>
          <cell r="AD16" t="str">
            <v/>
          </cell>
          <cell r="AE16" t="str">
            <v/>
          </cell>
          <cell r="AF16">
            <v>0</v>
          </cell>
          <cell r="AG16" t="str">
            <v/>
          </cell>
          <cell r="AH16" t="str">
            <v/>
          </cell>
          <cell r="AI16" t="str">
            <v/>
          </cell>
          <cell r="AJ16" t="str">
            <v/>
          </cell>
          <cell r="AK16">
            <v>0</v>
          </cell>
          <cell r="AL16" t="str">
            <v/>
          </cell>
          <cell r="AM16" t="str">
            <v/>
          </cell>
          <cell r="AN16" t="str">
            <v/>
          </cell>
          <cell r="AO16" t="str">
            <v/>
          </cell>
          <cell r="AP16">
            <v>0</v>
          </cell>
          <cell r="AQ16" t="str">
            <v/>
          </cell>
          <cell r="AR16" t="str">
            <v/>
          </cell>
          <cell r="AS16" t="str">
            <v/>
          </cell>
          <cell r="AT16" t="str">
            <v/>
          </cell>
          <cell r="AU16">
            <v>0</v>
          </cell>
          <cell r="AV16" t="str">
            <v/>
          </cell>
          <cell r="AW16" t="str">
            <v/>
          </cell>
          <cell r="AX16" t="str">
            <v/>
          </cell>
          <cell r="AY16" t="str">
            <v/>
          </cell>
          <cell r="AZ16">
            <v>0</v>
          </cell>
        </row>
        <row r="17">
          <cell r="A17" t="str">
            <v>Erdgas - neue KWK</v>
          </cell>
          <cell r="B17" t="str">
            <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v>0</v>
          </cell>
          <cell r="Q17">
            <v>0</v>
          </cell>
          <cell r="R17" t="str">
            <v/>
          </cell>
          <cell r="S17" t="str">
            <v/>
          </cell>
          <cell r="T17" t="str">
            <v/>
          </cell>
          <cell r="U17" t="str">
            <v/>
          </cell>
          <cell r="V17">
            <v>0</v>
          </cell>
          <cell r="W17" t="str">
            <v/>
          </cell>
          <cell r="X17" t="str">
            <v/>
          </cell>
          <cell r="Y17" t="str">
            <v/>
          </cell>
          <cell r="Z17" t="str">
            <v/>
          </cell>
          <cell r="AA17">
            <v>0</v>
          </cell>
          <cell r="AB17" t="str">
            <v/>
          </cell>
          <cell r="AC17" t="str">
            <v/>
          </cell>
          <cell r="AD17" t="str">
            <v/>
          </cell>
          <cell r="AE17" t="str">
            <v/>
          </cell>
          <cell r="AF17">
            <v>0</v>
          </cell>
          <cell r="AG17" t="str">
            <v/>
          </cell>
          <cell r="AH17" t="str">
            <v/>
          </cell>
          <cell r="AI17" t="str">
            <v/>
          </cell>
          <cell r="AJ17" t="str">
            <v/>
          </cell>
          <cell r="AK17">
            <v>0</v>
          </cell>
          <cell r="AL17" t="str">
            <v/>
          </cell>
          <cell r="AM17" t="str">
            <v/>
          </cell>
          <cell r="AN17" t="str">
            <v/>
          </cell>
          <cell r="AO17" t="str">
            <v/>
          </cell>
          <cell r="AP17">
            <v>0</v>
          </cell>
          <cell r="AQ17" t="str">
            <v/>
          </cell>
          <cell r="AR17" t="str">
            <v/>
          </cell>
          <cell r="AS17" t="str">
            <v/>
          </cell>
          <cell r="AT17" t="str">
            <v/>
          </cell>
          <cell r="AU17">
            <v>0</v>
          </cell>
          <cell r="AV17" t="str">
            <v/>
          </cell>
          <cell r="AW17" t="str">
            <v/>
          </cell>
          <cell r="AX17" t="str">
            <v/>
          </cell>
          <cell r="AY17" t="str">
            <v/>
          </cell>
          <cell r="AZ17">
            <v>0</v>
          </cell>
        </row>
        <row r="18">
          <cell r="A18" t="str">
            <v>Öl</v>
          </cell>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v>5.6357263948936387</v>
          </cell>
          <cell r="Q18">
            <v>5.3591713134460326</v>
          </cell>
          <cell r="R18" t="str">
            <v/>
          </cell>
          <cell r="S18" t="str">
            <v/>
          </cell>
          <cell r="T18" t="str">
            <v/>
          </cell>
          <cell r="U18" t="str">
            <v/>
          </cell>
          <cell r="V18">
            <v>2.8980610260237465</v>
          </cell>
          <cell r="W18" t="str">
            <v/>
          </cell>
          <cell r="X18" t="str">
            <v/>
          </cell>
          <cell r="Y18" t="str">
            <v/>
          </cell>
          <cell r="Z18" t="str">
            <v/>
          </cell>
          <cell r="AA18">
            <v>3.6100315306842345</v>
          </cell>
          <cell r="AB18" t="str">
            <v/>
          </cell>
          <cell r="AC18" t="str">
            <v/>
          </cell>
          <cell r="AD18" t="str">
            <v/>
          </cell>
          <cell r="AE18" t="str">
            <v/>
          </cell>
          <cell r="AF18">
            <v>6.3185011070036115E-2</v>
          </cell>
          <cell r="AG18" t="str">
            <v/>
          </cell>
          <cell r="AH18" t="str">
            <v/>
          </cell>
          <cell r="AI18" t="str">
            <v/>
          </cell>
          <cell r="AJ18" t="str">
            <v/>
          </cell>
          <cell r="AK18">
            <v>0</v>
          </cell>
          <cell r="AL18" t="str">
            <v/>
          </cell>
          <cell r="AM18" t="str">
            <v/>
          </cell>
          <cell r="AN18" t="str">
            <v/>
          </cell>
          <cell r="AO18" t="str">
            <v/>
          </cell>
          <cell r="AP18">
            <v>1.2338899459852384</v>
          </cell>
          <cell r="AQ18" t="str">
            <v/>
          </cell>
          <cell r="AR18" t="str">
            <v/>
          </cell>
          <cell r="AS18" t="str">
            <v/>
          </cell>
          <cell r="AT18" t="str">
            <v/>
          </cell>
          <cell r="AU18">
            <v>-0.78017616586589622</v>
          </cell>
          <cell r="AV18" t="str">
            <v/>
          </cell>
          <cell r="AW18" t="str">
            <v/>
          </cell>
          <cell r="AX18" t="str">
            <v/>
          </cell>
          <cell r="AY18" t="str">
            <v/>
          </cell>
          <cell r="AZ18">
            <v>4.5212733738472304</v>
          </cell>
        </row>
        <row r="19">
          <cell r="A19" t="str">
            <v>Raffineriegas</v>
          </cell>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v>0</v>
          </cell>
          <cell r="Q19">
            <v>0.72847558945042423</v>
          </cell>
          <cell r="R19" t="str">
            <v/>
          </cell>
          <cell r="S19" t="str">
            <v/>
          </cell>
          <cell r="T19" t="str">
            <v/>
          </cell>
          <cell r="U19" t="str">
            <v/>
          </cell>
          <cell r="V19">
            <v>1.4807713989954732</v>
          </cell>
          <cell r="W19" t="str">
            <v/>
          </cell>
          <cell r="X19" t="str">
            <v/>
          </cell>
          <cell r="Y19" t="str">
            <v/>
          </cell>
          <cell r="Z19" t="str">
            <v/>
          </cell>
          <cell r="AA19">
            <v>1.4336924666656077</v>
          </cell>
          <cell r="AB19" t="str">
            <v/>
          </cell>
          <cell r="AC19" t="str">
            <v/>
          </cell>
          <cell r="AD19" t="str">
            <v/>
          </cell>
          <cell r="AE19" t="str">
            <v/>
          </cell>
          <cell r="AF19">
            <v>0</v>
          </cell>
          <cell r="AG19" t="str">
            <v/>
          </cell>
          <cell r="AH19" t="str">
            <v/>
          </cell>
          <cell r="AI19" t="str">
            <v/>
          </cell>
          <cell r="AJ19" t="str">
            <v/>
          </cell>
          <cell r="AK19">
            <v>0</v>
          </cell>
          <cell r="AL19" t="str">
            <v/>
          </cell>
          <cell r="AM19" t="str">
            <v/>
          </cell>
          <cell r="AN19" t="str">
            <v/>
          </cell>
          <cell r="AO19" t="str">
            <v/>
          </cell>
          <cell r="AP19">
            <v>0</v>
          </cell>
          <cell r="AQ19" t="str">
            <v/>
          </cell>
          <cell r="AR19" t="str">
            <v/>
          </cell>
          <cell r="AS19" t="str">
            <v/>
          </cell>
          <cell r="AT19" t="str">
            <v/>
          </cell>
          <cell r="AU19">
            <v>0</v>
          </cell>
          <cell r="AV19" t="str">
            <v/>
          </cell>
          <cell r="AW19" t="str">
            <v/>
          </cell>
          <cell r="AX19" t="str">
            <v/>
          </cell>
          <cell r="AY19" t="str">
            <v/>
          </cell>
          <cell r="AZ19">
            <v>0</v>
          </cell>
        </row>
        <row r="20">
          <cell r="A20" t="str">
            <v>Gichtgas</v>
          </cell>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v>1.4550359999999998</v>
          </cell>
          <cell r="Q20">
            <v>1.1733058375083576</v>
          </cell>
          <cell r="R20" t="str">
            <v/>
          </cell>
          <cell r="S20" t="str">
            <v/>
          </cell>
          <cell r="T20" t="str">
            <v/>
          </cell>
          <cell r="U20" t="str">
            <v/>
          </cell>
          <cell r="V20">
            <v>4.9390835385611389</v>
          </cell>
          <cell r="W20" t="str">
            <v/>
          </cell>
          <cell r="X20" t="str">
            <v/>
          </cell>
          <cell r="Y20" t="str">
            <v/>
          </cell>
          <cell r="Z20" t="str">
            <v/>
          </cell>
          <cell r="AA20">
            <v>4.6894323858543476</v>
          </cell>
          <cell r="AB20" t="str">
            <v/>
          </cell>
          <cell r="AC20" t="str">
            <v/>
          </cell>
          <cell r="AD20" t="str">
            <v/>
          </cell>
          <cell r="AE20" t="str">
            <v/>
          </cell>
          <cell r="AF20">
            <v>1.0365082117649704</v>
          </cell>
          <cell r="AG20" t="str">
            <v/>
          </cell>
          <cell r="AH20" t="str">
            <v/>
          </cell>
          <cell r="AI20" t="str">
            <v/>
          </cell>
          <cell r="AJ20" t="str">
            <v/>
          </cell>
          <cell r="AK20">
            <v>0.92499885068179888</v>
          </cell>
          <cell r="AL20" t="str">
            <v/>
          </cell>
          <cell r="AM20" t="str">
            <v/>
          </cell>
          <cell r="AN20" t="str">
            <v/>
          </cell>
          <cell r="AO20" t="str">
            <v/>
          </cell>
          <cell r="AP20">
            <v>0</v>
          </cell>
          <cell r="AQ20" t="str">
            <v/>
          </cell>
          <cell r="AR20" t="str">
            <v/>
          </cell>
          <cell r="AS20" t="str">
            <v/>
          </cell>
          <cell r="AT20" t="str">
            <v/>
          </cell>
          <cell r="AU20">
            <v>0</v>
          </cell>
          <cell r="AV20" t="str">
            <v/>
          </cell>
          <cell r="AW20" t="str">
            <v/>
          </cell>
          <cell r="AX20" t="str">
            <v/>
          </cell>
          <cell r="AY20" t="str">
            <v/>
          </cell>
          <cell r="AZ20">
            <v>0</v>
          </cell>
        </row>
        <row r="21">
          <cell r="A21" t="str">
            <v>Kokerei- und Stadtgas</v>
          </cell>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v>0.49056</v>
          </cell>
          <cell r="Q21">
            <v>3.1990488759625944</v>
          </cell>
          <cell r="R21" t="str">
            <v/>
          </cell>
          <cell r="S21" t="str">
            <v/>
          </cell>
          <cell r="T21" t="str">
            <v/>
          </cell>
          <cell r="U21" t="str">
            <v/>
          </cell>
          <cell r="V21">
            <v>2.9349019001589998</v>
          </cell>
          <cell r="W21" t="str">
            <v/>
          </cell>
          <cell r="X21" t="str">
            <v/>
          </cell>
          <cell r="Y21" t="str">
            <v/>
          </cell>
          <cell r="Z21" t="str">
            <v/>
          </cell>
          <cell r="AA21">
            <v>2.8473140507043566</v>
          </cell>
          <cell r="AB21" t="str">
            <v/>
          </cell>
          <cell r="AC21" t="str">
            <v/>
          </cell>
          <cell r="AD21" t="str">
            <v/>
          </cell>
          <cell r="AE21" t="str">
            <v/>
          </cell>
          <cell r="AF21">
            <v>1.372897207893907</v>
          </cell>
          <cell r="AG21" t="str">
            <v/>
          </cell>
          <cell r="AH21" t="str">
            <v/>
          </cell>
          <cell r="AI21" t="str">
            <v/>
          </cell>
          <cell r="AJ21" t="str">
            <v/>
          </cell>
          <cell r="AK21">
            <v>1.3035178234177143</v>
          </cell>
          <cell r="AL21" t="str">
            <v/>
          </cell>
          <cell r="AM21" t="str">
            <v/>
          </cell>
          <cell r="AN21" t="str">
            <v/>
          </cell>
          <cell r="AO21" t="str">
            <v/>
          </cell>
          <cell r="AP21">
            <v>0</v>
          </cell>
          <cell r="AQ21" t="str">
            <v/>
          </cell>
          <cell r="AR21" t="str">
            <v/>
          </cell>
          <cell r="AS21" t="str">
            <v/>
          </cell>
          <cell r="AT21" t="str">
            <v/>
          </cell>
          <cell r="AU21">
            <v>0</v>
          </cell>
          <cell r="AV21" t="str">
            <v/>
          </cell>
          <cell r="AW21" t="str">
            <v/>
          </cell>
          <cell r="AX21" t="str">
            <v/>
          </cell>
          <cell r="AY21" t="str">
            <v/>
          </cell>
          <cell r="AZ21">
            <v>0</v>
          </cell>
        </row>
        <row r="22">
          <cell r="A22" t="str">
            <v>Müll</v>
          </cell>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v>20.193028899999998</v>
          </cell>
          <cell r="Q22">
            <v>17.701834112792085</v>
          </cell>
          <cell r="R22" t="str">
            <v/>
          </cell>
          <cell r="S22" t="str">
            <v/>
          </cell>
          <cell r="T22" t="str">
            <v/>
          </cell>
          <cell r="U22" t="str">
            <v/>
          </cell>
          <cell r="V22">
            <v>8.7257066272482682</v>
          </cell>
          <cell r="W22" t="str">
            <v/>
          </cell>
          <cell r="X22" t="str">
            <v/>
          </cell>
          <cell r="Y22" t="str">
            <v/>
          </cell>
          <cell r="Z22" t="str">
            <v/>
          </cell>
          <cell r="AA22">
            <v>8.5864668254046403</v>
          </cell>
          <cell r="AB22" t="str">
            <v/>
          </cell>
          <cell r="AC22" t="str">
            <v/>
          </cell>
          <cell r="AD22" t="str">
            <v/>
          </cell>
          <cell r="AE22" t="str">
            <v/>
          </cell>
          <cell r="AF22">
            <v>8.9983680903916969</v>
          </cell>
          <cell r="AG22" t="str">
            <v/>
          </cell>
          <cell r="AH22" t="str">
            <v/>
          </cell>
          <cell r="AI22" t="str">
            <v/>
          </cell>
          <cell r="AJ22" t="str">
            <v/>
          </cell>
          <cell r="AK22">
            <v>7.5007011604424427</v>
          </cell>
          <cell r="AL22" t="str">
            <v/>
          </cell>
          <cell r="AM22" t="str">
            <v/>
          </cell>
          <cell r="AN22" t="str">
            <v/>
          </cell>
          <cell r="AO22" t="str">
            <v/>
          </cell>
          <cell r="AP22">
            <v>2.6100079245016525</v>
          </cell>
          <cell r="AQ22" t="str">
            <v/>
          </cell>
          <cell r="AR22" t="str">
            <v/>
          </cell>
          <cell r="AS22" t="str">
            <v/>
          </cell>
          <cell r="AT22" t="str">
            <v/>
          </cell>
          <cell r="AU22">
            <v>2.6100079245016525</v>
          </cell>
          <cell r="AV22" t="str">
            <v/>
          </cell>
          <cell r="AW22" t="str">
            <v/>
          </cell>
          <cell r="AX22" t="str">
            <v/>
          </cell>
          <cell r="AY22" t="str">
            <v/>
          </cell>
          <cell r="AZ22">
            <v>2.1928681333192319</v>
          </cell>
        </row>
        <row r="23">
          <cell r="A23" t="str">
            <v>Sonstige</v>
          </cell>
          <cell r="B23" t="str">
            <v/>
          </cell>
          <cell r="C23" t="str">
            <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v>0</v>
          </cell>
          <cell r="Q23">
            <v>0.25242828666334677</v>
          </cell>
          <cell r="R23" t="str">
            <v/>
          </cell>
          <cell r="S23" t="str">
            <v/>
          </cell>
          <cell r="T23" t="str">
            <v/>
          </cell>
          <cell r="U23" t="str">
            <v/>
          </cell>
          <cell r="V23">
            <v>0.27240652134891558</v>
          </cell>
          <cell r="W23" t="str">
            <v/>
          </cell>
          <cell r="X23" t="str">
            <v/>
          </cell>
          <cell r="Y23" t="str">
            <v/>
          </cell>
          <cell r="Z23" t="str">
            <v/>
          </cell>
          <cell r="AA23">
            <v>0.13745532514952238</v>
          </cell>
          <cell r="AB23" t="str">
            <v/>
          </cell>
          <cell r="AC23" t="str">
            <v/>
          </cell>
          <cell r="AD23" t="str">
            <v/>
          </cell>
          <cell r="AE23" t="str">
            <v/>
          </cell>
          <cell r="AF23">
            <v>0.19663275291396184</v>
          </cell>
          <cell r="AG23" t="str">
            <v/>
          </cell>
          <cell r="AH23" t="str">
            <v/>
          </cell>
          <cell r="AI23" t="str">
            <v/>
          </cell>
          <cell r="AJ23" t="str">
            <v/>
          </cell>
          <cell r="AK23">
            <v>0.19698212363521964</v>
          </cell>
          <cell r="AL23" t="str">
            <v/>
          </cell>
          <cell r="AM23" t="str">
            <v/>
          </cell>
          <cell r="AN23" t="str">
            <v/>
          </cell>
          <cell r="AO23" t="str">
            <v/>
          </cell>
          <cell r="AP23">
            <v>0</v>
          </cell>
          <cell r="AQ23" t="str">
            <v/>
          </cell>
          <cell r="AR23" t="str">
            <v/>
          </cell>
          <cell r="AS23" t="str">
            <v/>
          </cell>
          <cell r="AT23" t="str">
            <v/>
          </cell>
          <cell r="AU23">
            <v>0</v>
          </cell>
          <cell r="AV23" t="str">
            <v/>
          </cell>
          <cell r="AW23" t="str">
            <v/>
          </cell>
          <cell r="AX23" t="str">
            <v/>
          </cell>
          <cell r="AY23" t="str">
            <v/>
          </cell>
          <cell r="AZ23">
            <v>0</v>
          </cell>
        </row>
        <row r="24">
          <cell r="A24" t="str">
            <v>Wasser</v>
          </cell>
          <cell r="B24" t="str">
            <v/>
          </cell>
          <cell r="C24" t="str">
            <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v>0</v>
          </cell>
          <cell r="Q24">
            <v>13.979952162679236</v>
          </cell>
          <cell r="R24" t="str">
            <v/>
          </cell>
          <cell r="S24" t="str">
            <v/>
          </cell>
          <cell r="T24" t="str">
            <v/>
          </cell>
          <cell r="U24" t="str">
            <v/>
          </cell>
          <cell r="V24">
            <v>20.888666137421556</v>
          </cell>
          <cell r="W24" t="str">
            <v/>
          </cell>
          <cell r="X24" t="str">
            <v/>
          </cell>
          <cell r="Y24" t="str">
            <v/>
          </cell>
          <cell r="Z24" t="str">
            <v/>
          </cell>
          <cell r="AA24">
            <v>20.646552935373048</v>
          </cell>
          <cell r="AB24" t="str">
            <v/>
          </cell>
          <cell r="AC24" t="str">
            <v/>
          </cell>
          <cell r="AD24" t="str">
            <v/>
          </cell>
          <cell r="AE24" t="str">
            <v/>
          </cell>
          <cell r="AF24">
            <v>13.444323579413414</v>
          </cell>
          <cell r="AG24" t="str">
            <v/>
          </cell>
          <cell r="AH24" t="str">
            <v/>
          </cell>
          <cell r="AI24" t="str">
            <v/>
          </cell>
          <cell r="AJ24" t="str">
            <v/>
          </cell>
          <cell r="AK24">
            <v>13.799760262214107</v>
          </cell>
          <cell r="AL24" t="str">
            <v/>
          </cell>
          <cell r="AM24" t="str">
            <v/>
          </cell>
          <cell r="AN24" t="str">
            <v/>
          </cell>
          <cell r="AO24" t="str">
            <v/>
          </cell>
          <cell r="AP24">
            <v>11.139937169135706</v>
          </cell>
          <cell r="AQ24" t="str">
            <v/>
          </cell>
          <cell r="AR24" t="str">
            <v/>
          </cell>
          <cell r="AS24" t="str">
            <v/>
          </cell>
          <cell r="AT24" t="str">
            <v/>
          </cell>
          <cell r="AU24">
            <v>11.139937169135706</v>
          </cell>
          <cell r="AV24" t="str">
            <v/>
          </cell>
          <cell r="AW24" t="str">
            <v/>
          </cell>
          <cell r="AX24" t="str">
            <v/>
          </cell>
          <cell r="AY24" t="str">
            <v/>
          </cell>
          <cell r="AZ24">
            <v>2.1065971908381353</v>
          </cell>
        </row>
        <row r="25">
          <cell r="A25" t="str">
            <v>Wind onshore</v>
          </cell>
          <cell r="B25" t="str">
            <v/>
          </cell>
          <cell r="C25" t="str">
            <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v>0</v>
          </cell>
          <cell r="Q25">
            <v>79.916041799957483</v>
          </cell>
          <cell r="R25" t="str">
            <v/>
          </cell>
          <cell r="S25" t="str">
            <v/>
          </cell>
          <cell r="T25" t="str">
            <v/>
          </cell>
          <cell r="U25" t="str">
            <v/>
          </cell>
          <cell r="V25">
            <v>51.819330959991397</v>
          </cell>
          <cell r="W25" t="str">
            <v/>
          </cell>
          <cell r="X25" t="str">
            <v/>
          </cell>
          <cell r="Y25" t="str">
            <v/>
          </cell>
          <cell r="Z25" t="str">
            <v/>
          </cell>
          <cell r="AA25">
            <v>56.292142799989271</v>
          </cell>
          <cell r="AB25" t="str">
            <v/>
          </cell>
          <cell r="AC25" t="str">
            <v/>
          </cell>
          <cell r="AD25" t="str">
            <v/>
          </cell>
          <cell r="AE25" t="str">
            <v/>
          </cell>
          <cell r="AF25">
            <v>0</v>
          </cell>
          <cell r="AG25" t="str">
            <v/>
          </cell>
          <cell r="AH25" t="str">
            <v/>
          </cell>
          <cell r="AI25" t="str">
            <v/>
          </cell>
          <cell r="AJ25" t="str">
            <v/>
          </cell>
          <cell r="AK25">
            <v>0</v>
          </cell>
          <cell r="AL25" t="str">
            <v/>
          </cell>
          <cell r="AM25" t="str">
            <v/>
          </cell>
          <cell r="AN25" t="str">
            <v/>
          </cell>
          <cell r="AO25" t="str">
            <v/>
          </cell>
          <cell r="AP25">
            <v>0</v>
          </cell>
          <cell r="AQ25" t="str">
            <v/>
          </cell>
          <cell r="AR25" t="str">
            <v/>
          </cell>
          <cell r="AS25" t="str">
            <v/>
          </cell>
          <cell r="AT25" t="str">
            <v/>
          </cell>
          <cell r="AU25">
            <v>0</v>
          </cell>
          <cell r="AV25" t="str">
            <v/>
          </cell>
          <cell r="AW25" t="str">
            <v/>
          </cell>
          <cell r="AX25" t="str">
            <v/>
          </cell>
          <cell r="AY25" t="str">
            <v/>
          </cell>
          <cell r="AZ25">
            <v>0</v>
          </cell>
        </row>
        <row r="26">
          <cell r="A26" t="str">
            <v>Wind offshore</v>
          </cell>
          <cell r="B26" t="str">
            <v/>
          </cell>
          <cell r="C26" t="str">
            <v/>
          </cell>
          <cell r="D26" t="str">
            <v/>
          </cell>
          <cell r="E26" t="str">
            <v/>
          </cell>
          <cell r="F26" t="str">
            <v/>
          </cell>
          <cell r="G26" t="str">
            <v/>
          </cell>
          <cell r="H26" t="str">
            <v/>
          </cell>
          <cell r="I26" t="str">
            <v/>
          </cell>
          <cell r="J26" t="str">
            <v/>
          </cell>
          <cell r="K26" t="str">
            <v/>
          </cell>
          <cell r="L26" t="str">
            <v/>
          </cell>
          <cell r="M26" t="str">
            <v/>
          </cell>
          <cell r="N26" t="str">
            <v/>
          </cell>
          <cell r="O26" t="str">
            <v/>
          </cell>
          <cell r="P26">
            <v>0</v>
          </cell>
          <cell r="Q26">
            <v>0.55332799483277484</v>
          </cell>
          <cell r="R26" t="str">
            <v/>
          </cell>
          <cell r="S26" t="str">
            <v/>
          </cell>
          <cell r="T26" t="str">
            <v/>
          </cell>
          <cell r="U26" t="str">
            <v/>
          </cell>
          <cell r="V26">
            <v>2.2572396000003971</v>
          </cell>
          <cell r="W26" t="str">
            <v/>
          </cell>
          <cell r="X26" t="str">
            <v/>
          </cell>
          <cell r="Y26" t="str">
            <v/>
          </cell>
          <cell r="Z26" t="str">
            <v/>
          </cell>
          <cell r="AA26">
            <v>2.289702800000418</v>
          </cell>
          <cell r="AB26" t="str">
            <v/>
          </cell>
          <cell r="AC26" t="str">
            <v/>
          </cell>
          <cell r="AD26" t="str">
            <v/>
          </cell>
          <cell r="AE26" t="str">
            <v/>
          </cell>
          <cell r="AF26">
            <v>0</v>
          </cell>
          <cell r="AG26" t="str">
            <v/>
          </cell>
          <cell r="AH26" t="str">
            <v/>
          </cell>
          <cell r="AI26" t="str">
            <v/>
          </cell>
          <cell r="AJ26" t="str">
            <v/>
          </cell>
          <cell r="AK26">
            <v>0</v>
          </cell>
          <cell r="AL26" t="str">
            <v/>
          </cell>
          <cell r="AM26" t="str">
            <v/>
          </cell>
          <cell r="AN26" t="str">
            <v/>
          </cell>
          <cell r="AO26" t="str">
            <v/>
          </cell>
          <cell r="AP26">
            <v>0</v>
          </cell>
          <cell r="AQ26" t="str">
            <v/>
          </cell>
          <cell r="AR26" t="str">
            <v/>
          </cell>
          <cell r="AS26" t="str">
            <v/>
          </cell>
          <cell r="AT26" t="str">
            <v/>
          </cell>
          <cell r="AU26">
            <v>0</v>
          </cell>
          <cell r="AV26" t="str">
            <v/>
          </cell>
          <cell r="AW26" t="str">
            <v/>
          </cell>
          <cell r="AX26" t="str">
            <v/>
          </cell>
          <cell r="AY26" t="str">
            <v/>
          </cell>
          <cell r="AZ26">
            <v>0</v>
          </cell>
        </row>
        <row r="27">
          <cell r="A27" t="str">
            <v>Biogas</v>
          </cell>
          <cell r="B27" t="str">
            <v/>
          </cell>
          <cell r="C27" t="str">
            <v/>
          </cell>
          <cell r="D27" t="str">
            <v/>
          </cell>
          <cell r="E27" t="str">
            <v/>
          </cell>
          <cell r="F27" t="str">
            <v/>
          </cell>
          <cell r="G27" t="str">
            <v/>
          </cell>
          <cell r="H27" t="str">
            <v/>
          </cell>
          <cell r="I27" t="str">
            <v/>
          </cell>
          <cell r="J27" t="str">
            <v/>
          </cell>
          <cell r="K27" t="str">
            <v/>
          </cell>
          <cell r="L27" t="str">
            <v/>
          </cell>
          <cell r="M27" t="str">
            <v/>
          </cell>
          <cell r="N27" t="str">
            <v/>
          </cell>
          <cell r="O27" t="str">
            <v/>
          </cell>
          <cell r="P27">
            <v>8.9264399999999995</v>
          </cell>
          <cell r="Q27">
            <v>10.819721232891101</v>
          </cell>
          <cell r="R27" t="str">
            <v/>
          </cell>
          <cell r="S27" t="str">
            <v/>
          </cell>
          <cell r="T27" t="str">
            <v/>
          </cell>
          <cell r="U27" t="str">
            <v/>
          </cell>
          <cell r="V27">
            <v>10.905529015098246</v>
          </cell>
          <cell r="W27" t="str">
            <v/>
          </cell>
          <cell r="X27" t="str">
            <v/>
          </cell>
          <cell r="Y27" t="str">
            <v/>
          </cell>
          <cell r="Z27" t="str">
            <v/>
          </cell>
          <cell r="AA27">
            <v>12.625950826172421</v>
          </cell>
          <cell r="AB27" t="str">
            <v/>
          </cell>
          <cell r="AC27" t="str">
            <v/>
          </cell>
          <cell r="AD27" t="str">
            <v/>
          </cell>
          <cell r="AE27" t="str">
            <v/>
          </cell>
          <cell r="AF27">
            <v>1.5910321691975102</v>
          </cell>
          <cell r="AG27" t="str">
            <v/>
          </cell>
          <cell r="AH27" t="str">
            <v/>
          </cell>
          <cell r="AI27" t="str">
            <v/>
          </cell>
          <cell r="AJ27" t="str">
            <v/>
          </cell>
          <cell r="AK27">
            <v>0</v>
          </cell>
          <cell r="AL27" t="str">
            <v/>
          </cell>
          <cell r="AM27" t="str">
            <v/>
          </cell>
          <cell r="AN27" t="str">
            <v/>
          </cell>
          <cell r="AO27" t="str">
            <v/>
          </cell>
          <cell r="AP27">
            <v>0</v>
          </cell>
          <cell r="AQ27" t="str">
            <v/>
          </cell>
          <cell r="AR27" t="str">
            <v/>
          </cell>
          <cell r="AS27" t="str">
            <v/>
          </cell>
          <cell r="AT27" t="str">
            <v/>
          </cell>
          <cell r="AU27">
            <v>0</v>
          </cell>
          <cell r="AV27" t="str">
            <v/>
          </cell>
          <cell r="AW27" t="str">
            <v/>
          </cell>
          <cell r="AX27" t="str">
            <v/>
          </cell>
          <cell r="AY27" t="str">
            <v/>
          </cell>
          <cell r="AZ27">
            <v>0</v>
          </cell>
        </row>
        <row r="28">
          <cell r="A28" t="str">
            <v>Pflanzenöl</v>
          </cell>
          <cell r="B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cell r="P28">
            <v>0</v>
          </cell>
          <cell r="Q28">
            <v>0.46124373710580702</v>
          </cell>
          <cell r="R28" t="str">
            <v/>
          </cell>
          <cell r="S28" t="str">
            <v/>
          </cell>
          <cell r="T28" t="str">
            <v/>
          </cell>
          <cell r="U28" t="str">
            <v/>
          </cell>
          <cell r="V28">
            <v>0.46060277557182827</v>
          </cell>
          <cell r="W28" t="str">
            <v/>
          </cell>
          <cell r="X28" t="str">
            <v/>
          </cell>
          <cell r="Y28" t="str">
            <v/>
          </cell>
          <cell r="Z28" t="str">
            <v/>
          </cell>
          <cell r="AA28">
            <v>0.34842900899403489</v>
          </cell>
          <cell r="AB28" t="str">
            <v/>
          </cell>
          <cell r="AC28" t="str">
            <v/>
          </cell>
          <cell r="AD28" t="str">
            <v/>
          </cell>
          <cell r="AE28" t="str">
            <v/>
          </cell>
          <cell r="AF28">
            <v>0</v>
          </cell>
          <cell r="AG28" t="str">
            <v/>
          </cell>
          <cell r="AH28" t="str">
            <v/>
          </cell>
          <cell r="AI28" t="str">
            <v/>
          </cell>
          <cell r="AJ28" t="str">
            <v/>
          </cell>
          <cell r="AK28">
            <v>0</v>
          </cell>
          <cell r="AL28" t="str">
            <v/>
          </cell>
          <cell r="AM28" t="str">
            <v/>
          </cell>
          <cell r="AN28" t="str">
            <v/>
          </cell>
          <cell r="AO28" t="str">
            <v/>
          </cell>
          <cell r="AP28">
            <v>0</v>
          </cell>
          <cell r="AQ28" t="str">
            <v/>
          </cell>
          <cell r="AR28" t="str">
            <v/>
          </cell>
          <cell r="AS28" t="str">
            <v/>
          </cell>
          <cell r="AT28" t="str">
            <v/>
          </cell>
          <cell r="AU28">
            <v>0</v>
          </cell>
          <cell r="AV28" t="str">
            <v/>
          </cell>
          <cell r="AW28" t="str">
            <v/>
          </cell>
          <cell r="AX28" t="str">
            <v/>
          </cell>
          <cell r="AY28" t="str">
            <v/>
          </cell>
          <cell r="AZ28">
            <v>0</v>
          </cell>
        </row>
        <row r="29">
          <cell r="A29" t="str">
            <v>Biomasse</v>
          </cell>
          <cell r="B29" t="str">
            <v/>
          </cell>
          <cell r="C29" t="str">
            <v/>
          </cell>
          <cell r="D29" t="str">
            <v/>
          </cell>
          <cell r="E29" t="str">
            <v/>
          </cell>
          <cell r="F29" t="str">
            <v/>
          </cell>
          <cell r="G29" t="str">
            <v/>
          </cell>
          <cell r="H29" t="str">
            <v/>
          </cell>
          <cell r="I29" t="str">
            <v/>
          </cell>
          <cell r="J29" t="str">
            <v/>
          </cell>
          <cell r="K29" t="str">
            <v/>
          </cell>
          <cell r="L29" t="str">
            <v/>
          </cell>
          <cell r="M29" t="str">
            <v/>
          </cell>
          <cell r="N29" t="str">
            <v/>
          </cell>
          <cell r="O29" t="str">
            <v/>
          </cell>
          <cell r="P29">
            <v>8.621082883999998</v>
          </cell>
          <cell r="Q29">
            <v>7.2353346112551993</v>
          </cell>
          <cell r="R29" t="str">
            <v/>
          </cell>
          <cell r="S29" t="str">
            <v/>
          </cell>
          <cell r="T29" t="str">
            <v/>
          </cell>
          <cell r="U29" t="str">
            <v/>
          </cell>
          <cell r="V29">
            <v>4.7707557165851471</v>
          </cell>
          <cell r="W29" t="str">
            <v/>
          </cell>
          <cell r="X29" t="str">
            <v/>
          </cell>
          <cell r="Y29" t="str">
            <v/>
          </cell>
          <cell r="Z29" t="str">
            <v/>
          </cell>
          <cell r="AA29">
            <v>2.7803262240057913</v>
          </cell>
          <cell r="AB29" t="str">
            <v/>
          </cell>
          <cell r="AC29" t="str">
            <v/>
          </cell>
          <cell r="AD29" t="str">
            <v/>
          </cell>
          <cell r="AE29" t="str">
            <v/>
          </cell>
          <cell r="AF29">
            <v>0.14103480963883758</v>
          </cell>
          <cell r="AG29" t="str">
            <v/>
          </cell>
          <cell r="AH29" t="str">
            <v/>
          </cell>
          <cell r="AI29" t="str">
            <v/>
          </cell>
          <cell r="AJ29" t="str">
            <v/>
          </cell>
          <cell r="AK29">
            <v>0.13764893462220903</v>
          </cell>
          <cell r="AL29" t="str">
            <v/>
          </cell>
          <cell r="AM29" t="str">
            <v/>
          </cell>
          <cell r="AN29" t="str">
            <v/>
          </cell>
          <cell r="AO29" t="str">
            <v/>
          </cell>
          <cell r="AP29">
            <v>1.9272507858988021E-2</v>
          </cell>
          <cell r="AQ29" t="str">
            <v/>
          </cell>
          <cell r="AR29" t="str">
            <v/>
          </cell>
          <cell r="AS29" t="str">
            <v/>
          </cell>
          <cell r="AT29" t="str">
            <v/>
          </cell>
          <cell r="AU29">
            <v>1.9272507858988021E-2</v>
          </cell>
          <cell r="AV29" t="str">
            <v/>
          </cell>
          <cell r="AW29" t="str">
            <v/>
          </cell>
          <cell r="AX29" t="str">
            <v/>
          </cell>
          <cell r="AY29" t="str">
            <v/>
          </cell>
          <cell r="AZ29">
            <v>1.8709058259929554E-2</v>
          </cell>
        </row>
        <row r="30">
          <cell r="A30" t="str">
            <v>Solar</v>
          </cell>
          <cell r="B30" t="str">
            <v/>
          </cell>
          <cell r="C30" t="str">
            <v/>
          </cell>
          <cell r="D30" t="str">
            <v/>
          </cell>
          <cell r="E30" t="str">
            <v/>
          </cell>
          <cell r="F30" t="str">
            <v/>
          </cell>
          <cell r="G30" t="str">
            <v/>
          </cell>
          <cell r="H30" t="str">
            <v/>
          </cell>
          <cell r="I30" t="str">
            <v/>
          </cell>
          <cell r="J30" t="str">
            <v/>
          </cell>
          <cell r="K30" t="str">
            <v/>
          </cell>
          <cell r="L30" t="str">
            <v/>
          </cell>
          <cell r="M30" t="str">
            <v/>
          </cell>
          <cell r="N30" t="str">
            <v/>
          </cell>
          <cell r="O30" t="str">
            <v/>
          </cell>
          <cell r="P30">
            <v>326.21539199999995</v>
          </cell>
          <cell r="Q30">
            <v>259.73182752002043</v>
          </cell>
          <cell r="R30" t="str">
            <v/>
          </cell>
          <cell r="S30" t="str">
            <v/>
          </cell>
          <cell r="T30" t="str">
            <v/>
          </cell>
          <cell r="U30" t="str">
            <v/>
          </cell>
          <cell r="V30">
            <v>120.60042414533117</v>
          </cell>
          <cell r="W30" t="str">
            <v/>
          </cell>
          <cell r="X30" t="str">
            <v/>
          </cell>
          <cell r="Y30" t="str">
            <v/>
          </cell>
          <cell r="Z30" t="str">
            <v/>
          </cell>
          <cell r="AA30">
            <v>0</v>
          </cell>
          <cell r="AB30" t="str">
            <v/>
          </cell>
          <cell r="AC30" t="str">
            <v/>
          </cell>
          <cell r="AD30" t="str">
            <v/>
          </cell>
          <cell r="AE30" t="str">
            <v/>
          </cell>
          <cell r="AF30">
            <v>0</v>
          </cell>
          <cell r="AG30" t="str">
            <v/>
          </cell>
          <cell r="AH30" t="str">
            <v/>
          </cell>
          <cell r="AI30" t="str">
            <v/>
          </cell>
          <cell r="AJ30" t="str">
            <v/>
          </cell>
          <cell r="AK30">
            <v>0</v>
          </cell>
          <cell r="AL30" t="str">
            <v/>
          </cell>
          <cell r="AM30" t="str">
            <v/>
          </cell>
          <cell r="AN30" t="str">
            <v/>
          </cell>
          <cell r="AO30" t="str">
            <v/>
          </cell>
          <cell r="AP30">
            <v>0</v>
          </cell>
          <cell r="AQ30" t="str">
            <v/>
          </cell>
          <cell r="AR30" t="str">
            <v/>
          </cell>
          <cell r="AS30" t="str">
            <v/>
          </cell>
          <cell r="AT30" t="str">
            <v/>
          </cell>
          <cell r="AU30">
            <v>0</v>
          </cell>
          <cell r="AV30" t="str">
            <v/>
          </cell>
          <cell r="AW30" t="str">
            <v/>
          </cell>
          <cell r="AX30" t="str">
            <v/>
          </cell>
          <cell r="AY30" t="str">
            <v/>
          </cell>
          <cell r="AZ30">
            <v>0</v>
          </cell>
        </row>
        <row r="31">
          <cell r="A31" t="str">
            <v>Sonstige Erneuerbare</v>
          </cell>
          <cell r="B31" t="str">
            <v/>
          </cell>
          <cell r="C31" t="str">
            <v/>
          </cell>
          <cell r="D31" t="str">
            <v/>
          </cell>
          <cell r="E31" t="str">
            <v/>
          </cell>
          <cell r="F31" t="str">
            <v/>
          </cell>
          <cell r="G31" t="str">
            <v/>
          </cell>
          <cell r="H31" t="str">
            <v/>
          </cell>
          <cell r="I31" t="str">
            <v/>
          </cell>
          <cell r="J31" t="str">
            <v/>
          </cell>
          <cell r="K31" t="str">
            <v/>
          </cell>
          <cell r="L31" t="str">
            <v/>
          </cell>
          <cell r="M31" t="str">
            <v/>
          </cell>
          <cell r="N31" t="str">
            <v/>
          </cell>
          <cell r="O31" t="str">
            <v/>
          </cell>
          <cell r="P31">
            <v>0</v>
          </cell>
          <cell r="Q31">
            <v>1.576976532500236E-2</v>
          </cell>
          <cell r="R31" t="str">
            <v/>
          </cell>
          <cell r="S31" t="str">
            <v/>
          </cell>
          <cell r="T31" t="str">
            <v/>
          </cell>
          <cell r="U31" t="str">
            <v/>
          </cell>
          <cell r="V31">
            <v>1.518246291002988E-2</v>
          </cell>
          <cell r="W31" t="str">
            <v/>
          </cell>
          <cell r="X31" t="str">
            <v/>
          </cell>
          <cell r="Y31" t="str">
            <v/>
          </cell>
          <cell r="Z31" t="str">
            <v/>
          </cell>
          <cell r="AA31">
            <v>1.4330082682027933E-2</v>
          </cell>
          <cell r="AB31" t="str">
            <v/>
          </cell>
          <cell r="AC31" t="str">
            <v/>
          </cell>
          <cell r="AD31" t="str">
            <v/>
          </cell>
          <cell r="AE31" t="str">
            <v/>
          </cell>
          <cell r="AF31">
            <v>1.6253687315634289E-2</v>
          </cell>
          <cell r="AG31" t="str">
            <v/>
          </cell>
          <cell r="AH31" t="str">
            <v/>
          </cell>
          <cell r="AI31" t="str">
            <v/>
          </cell>
          <cell r="AJ31" t="str">
            <v/>
          </cell>
          <cell r="AK31">
            <v>0</v>
          </cell>
          <cell r="AL31" t="str">
            <v/>
          </cell>
          <cell r="AM31" t="str">
            <v/>
          </cell>
          <cell r="AN31" t="str">
            <v/>
          </cell>
          <cell r="AO31" t="str">
            <v/>
          </cell>
          <cell r="AP31">
            <v>0</v>
          </cell>
          <cell r="AQ31" t="str">
            <v/>
          </cell>
          <cell r="AR31" t="str">
            <v/>
          </cell>
          <cell r="AS31" t="str">
            <v/>
          </cell>
          <cell r="AT31" t="str">
            <v/>
          </cell>
          <cell r="AU31">
            <v>0</v>
          </cell>
          <cell r="AV31" t="str">
            <v/>
          </cell>
          <cell r="AW31" t="str">
            <v/>
          </cell>
          <cell r="AX31" t="str">
            <v/>
          </cell>
          <cell r="AY31" t="str">
            <v/>
          </cell>
          <cell r="AZ31">
            <v>0</v>
          </cell>
        </row>
        <row r="32">
          <cell r="A32" t="str">
            <v>Pumpspeicher</v>
          </cell>
          <cell r="B32" t="str">
            <v/>
          </cell>
          <cell r="C32" t="str">
            <v/>
          </cell>
          <cell r="D32" t="str">
            <v/>
          </cell>
          <cell r="E32" t="str">
            <v/>
          </cell>
          <cell r="F32" t="str">
            <v/>
          </cell>
          <cell r="G32" t="str">
            <v/>
          </cell>
          <cell r="H32" t="str">
            <v/>
          </cell>
          <cell r="I32" t="str">
            <v/>
          </cell>
          <cell r="J32" t="str">
            <v/>
          </cell>
          <cell r="K32" t="str">
            <v/>
          </cell>
          <cell r="L32" t="str">
            <v/>
          </cell>
          <cell r="M32" t="str">
            <v/>
          </cell>
          <cell r="N32" t="str">
            <v/>
          </cell>
          <cell r="O32" t="str">
            <v/>
          </cell>
          <cell r="P32">
            <v>0</v>
          </cell>
          <cell r="Q32">
            <v>29.287332912594284</v>
          </cell>
          <cell r="R32" t="str">
            <v/>
          </cell>
          <cell r="S32" t="str">
            <v/>
          </cell>
          <cell r="T32" t="str">
            <v/>
          </cell>
          <cell r="U32" t="str">
            <v/>
          </cell>
          <cell r="V32">
            <v>8.956548729811912</v>
          </cell>
          <cell r="W32" t="str">
            <v/>
          </cell>
          <cell r="X32" t="str">
            <v/>
          </cell>
          <cell r="Y32" t="str">
            <v/>
          </cell>
          <cell r="Z32" t="str">
            <v/>
          </cell>
          <cell r="AA32">
            <v>6.5324303631657319</v>
          </cell>
          <cell r="AB32" t="str">
            <v/>
          </cell>
          <cell r="AC32" t="str">
            <v/>
          </cell>
          <cell r="AD32" t="str">
            <v/>
          </cell>
          <cell r="AE32" t="str">
            <v/>
          </cell>
          <cell r="AF32">
            <v>125.82666015005228</v>
          </cell>
          <cell r="AG32" t="str">
            <v/>
          </cell>
          <cell r="AH32" t="str">
            <v/>
          </cell>
          <cell r="AI32" t="str">
            <v/>
          </cell>
          <cell r="AJ32" t="str">
            <v/>
          </cell>
          <cell r="AK32">
            <v>176.37483793414839</v>
          </cell>
          <cell r="AL32" t="str">
            <v/>
          </cell>
          <cell r="AM32" t="str">
            <v/>
          </cell>
          <cell r="AN32" t="str">
            <v/>
          </cell>
          <cell r="AO32" t="str">
            <v/>
          </cell>
          <cell r="AP32">
            <v>1.0666920636074515</v>
          </cell>
          <cell r="AQ32" t="str">
            <v/>
          </cell>
          <cell r="AR32" t="str">
            <v/>
          </cell>
          <cell r="AS32" t="str">
            <v/>
          </cell>
          <cell r="AT32" t="str">
            <v/>
          </cell>
          <cell r="AU32">
            <v>-0.68342256165259663</v>
          </cell>
          <cell r="AV32" t="str">
            <v/>
          </cell>
          <cell r="AW32" t="str">
            <v/>
          </cell>
          <cell r="AX32" t="str">
            <v/>
          </cell>
          <cell r="AY32" t="str">
            <v/>
          </cell>
          <cell r="AZ32">
            <v>0.41857733702668443</v>
          </cell>
        </row>
        <row r="33">
          <cell r="A33" t="str">
            <v>Backup-Kraftwerke</v>
          </cell>
          <cell r="B33" t="str">
            <v/>
          </cell>
          <cell r="C33" t="str">
            <v/>
          </cell>
          <cell r="D33" t="str">
            <v/>
          </cell>
          <cell r="E33" t="str">
            <v/>
          </cell>
          <cell r="F33" t="str">
            <v/>
          </cell>
          <cell r="G33" t="str">
            <v/>
          </cell>
          <cell r="H33" t="str">
            <v/>
          </cell>
          <cell r="I33" t="str">
            <v/>
          </cell>
          <cell r="J33" t="str">
            <v/>
          </cell>
          <cell r="K33" t="str">
            <v/>
          </cell>
          <cell r="L33" t="str">
            <v/>
          </cell>
          <cell r="M33" t="str">
            <v/>
          </cell>
          <cell r="N33" t="str">
            <v/>
          </cell>
          <cell r="O33" t="str">
            <v/>
          </cell>
          <cell r="P33">
            <v>0</v>
          </cell>
          <cell r="Q33">
            <v>0</v>
          </cell>
          <cell r="R33" t="str">
            <v/>
          </cell>
          <cell r="S33" t="str">
            <v/>
          </cell>
          <cell r="T33" t="str">
            <v/>
          </cell>
          <cell r="U33" t="str">
            <v/>
          </cell>
          <cell r="V33">
            <v>109.55257273312353</v>
          </cell>
          <cell r="W33" t="str">
            <v/>
          </cell>
          <cell r="X33" t="str">
            <v/>
          </cell>
          <cell r="Y33" t="str">
            <v/>
          </cell>
          <cell r="Z33" t="str">
            <v/>
          </cell>
          <cell r="AA33">
            <v>196.8931686212342</v>
          </cell>
          <cell r="AB33" t="str">
            <v/>
          </cell>
          <cell r="AC33" t="str">
            <v/>
          </cell>
          <cell r="AD33" t="str">
            <v/>
          </cell>
          <cell r="AE33" t="str">
            <v/>
          </cell>
          <cell r="AF33">
            <v>4.8748811762153229E-3</v>
          </cell>
          <cell r="AG33" t="str">
            <v/>
          </cell>
          <cell r="AH33" t="str">
            <v/>
          </cell>
          <cell r="AI33" t="str">
            <v/>
          </cell>
          <cell r="AJ33" t="str">
            <v/>
          </cell>
          <cell r="AK33">
            <v>0.20726197218852596</v>
          </cell>
          <cell r="AL33" t="str">
            <v/>
          </cell>
          <cell r="AM33" t="str">
            <v/>
          </cell>
          <cell r="AN33" t="str">
            <v/>
          </cell>
          <cell r="AO33" t="str">
            <v/>
          </cell>
          <cell r="AP33">
            <v>1.5604679107810782</v>
          </cell>
          <cell r="AQ33" t="str">
            <v/>
          </cell>
          <cell r="AR33" t="str">
            <v/>
          </cell>
          <cell r="AS33" t="str">
            <v/>
          </cell>
          <cell r="AT33" t="str">
            <v/>
          </cell>
          <cell r="AU33">
            <v>-0.99978148647325149</v>
          </cell>
          <cell r="AV33" t="str">
            <v/>
          </cell>
          <cell r="AW33" t="str">
            <v/>
          </cell>
          <cell r="AX33" t="str">
            <v/>
          </cell>
          <cell r="AY33" t="str">
            <v/>
          </cell>
          <cell r="AZ33">
            <v>6.1347944632332183</v>
          </cell>
        </row>
        <row r="34">
          <cell r="A34" t="str">
            <v>EE-Import</v>
          </cell>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str">
            <v/>
          </cell>
          <cell r="P34">
            <v>0</v>
          </cell>
          <cell r="Q34">
            <v>0</v>
          </cell>
          <cell r="R34" t="str">
            <v/>
          </cell>
          <cell r="S34" t="str">
            <v/>
          </cell>
          <cell r="T34" t="str">
            <v/>
          </cell>
          <cell r="U34" t="str">
            <v/>
          </cell>
          <cell r="V34">
            <v>0</v>
          </cell>
          <cell r="W34" t="str">
            <v/>
          </cell>
          <cell r="X34" t="str">
            <v/>
          </cell>
          <cell r="Y34" t="str">
            <v/>
          </cell>
          <cell r="Z34" t="str">
            <v/>
          </cell>
          <cell r="AA34">
            <v>0</v>
          </cell>
          <cell r="AB34" t="str">
            <v/>
          </cell>
          <cell r="AC34" t="str">
            <v/>
          </cell>
          <cell r="AD34" t="str">
            <v/>
          </cell>
          <cell r="AE34" t="str">
            <v/>
          </cell>
          <cell r="AF34">
            <v>0</v>
          </cell>
          <cell r="AG34" t="str">
            <v/>
          </cell>
          <cell r="AH34" t="str">
            <v/>
          </cell>
          <cell r="AI34" t="str">
            <v/>
          </cell>
          <cell r="AJ34" t="str">
            <v/>
          </cell>
          <cell r="AK34">
            <v>0</v>
          </cell>
          <cell r="AL34" t="str">
            <v/>
          </cell>
          <cell r="AM34" t="str">
            <v/>
          </cell>
          <cell r="AN34" t="str">
            <v/>
          </cell>
          <cell r="AO34" t="str">
            <v/>
          </cell>
          <cell r="AP34">
            <v>0</v>
          </cell>
          <cell r="AQ34" t="str">
            <v/>
          </cell>
          <cell r="AR34" t="str">
            <v/>
          </cell>
          <cell r="AS34" t="str">
            <v/>
          </cell>
          <cell r="AT34" t="str">
            <v/>
          </cell>
          <cell r="AU34">
            <v>0</v>
          </cell>
          <cell r="AV34" t="str">
            <v/>
          </cell>
          <cell r="AW34" t="str">
            <v/>
          </cell>
          <cell r="AX34" t="str">
            <v/>
          </cell>
          <cell r="AY34" t="str">
            <v/>
          </cell>
          <cell r="AZ34">
            <v>0</v>
          </cell>
        </row>
        <row r="35">
          <cell r="A35" t="str">
            <v>Import</v>
          </cell>
          <cell r="B35" t="str">
            <v/>
          </cell>
          <cell r="C35" t="str">
            <v/>
          </cell>
          <cell r="D35" t="str">
            <v/>
          </cell>
          <cell r="E35" t="str">
            <v/>
          </cell>
          <cell r="F35" t="str">
            <v/>
          </cell>
          <cell r="G35" t="str">
            <v/>
          </cell>
          <cell r="H35" t="str">
            <v/>
          </cell>
          <cell r="I35" t="str">
            <v/>
          </cell>
          <cell r="J35" t="str">
            <v/>
          </cell>
          <cell r="K35" t="str">
            <v/>
          </cell>
          <cell r="L35" t="str">
            <v/>
          </cell>
          <cell r="M35" t="str">
            <v/>
          </cell>
          <cell r="N35" t="str">
            <v/>
          </cell>
          <cell r="O35" t="str">
            <v/>
          </cell>
          <cell r="P35">
            <v>-64.414769382249418</v>
          </cell>
          <cell r="Q35">
            <v>-64.414769382249418</v>
          </cell>
          <cell r="R35" t="str">
            <v/>
          </cell>
          <cell r="S35" t="str">
            <v/>
          </cell>
          <cell r="T35" t="str">
            <v/>
          </cell>
          <cell r="U35" t="str">
            <v/>
          </cell>
          <cell r="V35">
            <v>-31.17642701318454</v>
          </cell>
          <cell r="W35" t="str">
            <v/>
          </cell>
          <cell r="X35" t="str">
            <v/>
          </cell>
          <cell r="Y35" t="str">
            <v/>
          </cell>
          <cell r="Z35" t="str">
            <v/>
          </cell>
          <cell r="AA35">
            <v>-42.301285211828116</v>
          </cell>
          <cell r="AB35" t="str">
            <v/>
          </cell>
          <cell r="AC35" t="str">
            <v/>
          </cell>
          <cell r="AD35" t="str">
            <v/>
          </cell>
          <cell r="AE35" t="str">
            <v/>
          </cell>
          <cell r="AF35">
            <v>-52.006214441544067</v>
          </cell>
          <cell r="AG35" t="str">
            <v/>
          </cell>
          <cell r="AH35" t="str">
            <v/>
          </cell>
          <cell r="AI35" t="str">
            <v/>
          </cell>
          <cell r="AJ35" t="str">
            <v/>
          </cell>
          <cell r="AK35">
            <v>-35.982682943203848</v>
          </cell>
          <cell r="AL35" t="str">
            <v/>
          </cell>
          <cell r="AM35" t="str">
            <v/>
          </cell>
          <cell r="AN35" t="str">
            <v/>
          </cell>
          <cell r="AO35" t="str">
            <v/>
          </cell>
          <cell r="AP35">
            <v>0</v>
          </cell>
          <cell r="AQ35" t="str">
            <v/>
          </cell>
          <cell r="AR35" t="str">
            <v/>
          </cell>
          <cell r="AS35" t="str">
            <v/>
          </cell>
          <cell r="AT35" t="str">
            <v/>
          </cell>
          <cell r="AU35">
            <v>0</v>
          </cell>
          <cell r="AV35" t="str">
            <v/>
          </cell>
          <cell r="AW35" t="str">
            <v/>
          </cell>
          <cell r="AX35" t="str">
            <v/>
          </cell>
          <cell r="AY35" t="str">
            <v/>
          </cell>
          <cell r="AZ35">
            <v>0</v>
          </cell>
        </row>
        <row r="36">
          <cell r="A36" t="str">
            <v>HVDC-Kabel</v>
          </cell>
          <cell r="B36" t="str">
            <v/>
          </cell>
          <cell r="C36" t="str">
            <v/>
          </cell>
          <cell r="D36" t="str">
            <v/>
          </cell>
          <cell r="E36" t="str">
            <v/>
          </cell>
          <cell r="F36" t="str">
            <v/>
          </cell>
          <cell r="G36" t="str">
            <v/>
          </cell>
          <cell r="H36" t="str">
            <v/>
          </cell>
          <cell r="I36" t="str">
            <v/>
          </cell>
          <cell r="J36" t="str">
            <v/>
          </cell>
          <cell r="K36" t="str">
            <v/>
          </cell>
          <cell r="L36" t="str">
            <v/>
          </cell>
          <cell r="M36" t="str">
            <v/>
          </cell>
          <cell r="N36" t="str">
            <v/>
          </cell>
          <cell r="O36" t="str">
            <v/>
          </cell>
          <cell r="P36">
            <v>0</v>
          </cell>
          <cell r="Q36">
            <v>0</v>
          </cell>
          <cell r="R36" t="str">
            <v/>
          </cell>
          <cell r="S36" t="str">
            <v/>
          </cell>
          <cell r="T36" t="str">
            <v/>
          </cell>
          <cell r="U36" t="str">
            <v/>
          </cell>
          <cell r="V36">
            <v>0</v>
          </cell>
          <cell r="W36" t="str">
            <v/>
          </cell>
          <cell r="X36" t="str">
            <v/>
          </cell>
          <cell r="Y36" t="str">
            <v/>
          </cell>
          <cell r="Z36" t="str">
            <v/>
          </cell>
          <cell r="AA36">
            <v>0</v>
          </cell>
          <cell r="AB36" t="str">
            <v/>
          </cell>
          <cell r="AC36" t="str">
            <v/>
          </cell>
          <cell r="AD36" t="str">
            <v/>
          </cell>
          <cell r="AE36" t="str">
            <v/>
          </cell>
          <cell r="AF36">
            <v>0</v>
          </cell>
          <cell r="AG36" t="str">
            <v/>
          </cell>
          <cell r="AH36" t="str">
            <v/>
          </cell>
          <cell r="AI36" t="str">
            <v/>
          </cell>
          <cell r="AJ36" t="str">
            <v/>
          </cell>
          <cell r="AK36">
            <v>0</v>
          </cell>
          <cell r="AL36" t="str">
            <v/>
          </cell>
          <cell r="AM36" t="str">
            <v/>
          </cell>
          <cell r="AN36" t="str">
            <v/>
          </cell>
          <cell r="AO36" t="str">
            <v/>
          </cell>
          <cell r="AP36">
            <v>0</v>
          </cell>
          <cell r="AQ36" t="str">
            <v/>
          </cell>
          <cell r="AR36" t="str">
            <v/>
          </cell>
          <cell r="AS36" t="str">
            <v/>
          </cell>
          <cell r="AT36" t="str">
            <v/>
          </cell>
          <cell r="AU36">
            <v>0</v>
          </cell>
          <cell r="AV36" t="str">
            <v/>
          </cell>
          <cell r="AW36" t="str">
            <v/>
          </cell>
          <cell r="AX36" t="str">
            <v/>
          </cell>
          <cell r="AY36" t="str">
            <v/>
          </cell>
          <cell r="AZ36">
            <v>0</v>
          </cell>
        </row>
        <row r="37">
          <cell r="A37" t="str">
            <v/>
          </cell>
          <cell r="B37" t="str">
            <v/>
          </cell>
          <cell r="C37" t="str">
            <v/>
          </cell>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cell r="AC37" t="str">
            <v/>
          </cell>
          <cell r="AD37" t="str">
            <v/>
          </cell>
          <cell r="AE37" t="str">
            <v/>
          </cell>
          <cell r="AF37" t="str">
            <v/>
          </cell>
          <cell r="AG37" t="str">
            <v/>
          </cell>
          <cell r="AH37" t="str">
            <v/>
          </cell>
          <cell r="AI37" t="str">
            <v/>
          </cell>
          <cell r="AJ37" t="str">
            <v/>
          </cell>
          <cell r="AK37" t="str">
            <v/>
          </cell>
          <cell r="AL37" t="str">
            <v/>
          </cell>
          <cell r="AM37" t="str">
            <v/>
          </cell>
          <cell r="AN37" t="str">
            <v/>
          </cell>
          <cell r="AO37" t="str">
            <v/>
          </cell>
          <cell r="AP37" t="str">
            <v/>
          </cell>
          <cell r="AQ37" t="str">
            <v/>
          </cell>
          <cell r="AR37" t="str">
            <v/>
          </cell>
          <cell r="AS37" t="str">
            <v/>
          </cell>
          <cell r="AT37" t="str">
            <v/>
          </cell>
          <cell r="AU37" t="str">
            <v/>
          </cell>
          <cell r="AV37" t="str">
            <v/>
          </cell>
          <cell r="AW37" t="str">
            <v/>
          </cell>
          <cell r="AX37" t="str">
            <v/>
          </cell>
          <cell r="AY37" t="str">
            <v/>
          </cell>
          <cell r="AZ37" t="str">
            <v/>
          </cell>
        </row>
        <row r="38">
          <cell r="A38" t="str">
            <v/>
          </cell>
          <cell r="B38" t="str">
            <v/>
          </cell>
          <cell r="C38" t="str">
            <v/>
          </cell>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cell r="AC38" t="str">
            <v/>
          </cell>
          <cell r="AD38" t="str">
            <v/>
          </cell>
          <cell r="AE38" t="str">
            <v/>
          </cell>
          <cell r="AF38" t="str">
            <v/>
          </cell>
          <cell r="AG38" t="str">
            <v/>
          </cell>
          <cell r="AH38" t="str">
            <v/>
          </cell>
          <cell r="AI38" t="str">
            <v/>
          </cell>
          <cell r="AJ38" t="str">
            <v/>
          </cell>
          <cell r="AK38" t="str">
            <v/>
          </cell>
          <cell r="AL38" t="str">
            <v/>
          </cell>
          <cell r="AM38" t="str">
            <v/>
          </cell>
          <cell r="AN38" t="str">
            <v/>
          </cell>
          <cell r="AO38" t="str">
            <v/>
          </cell>
          <cell r="AP38" t="str">
            <v/>
          </cell>
          <cell r="AQ38" t="str">
            <v/>
          </cell>
          <cell r="AR38" t="str">
            <v/>
          </cell>
          <cell r="AS38" t="str">
            <v/>
          </cell>
          <cell r="AT38" t="str">
            <v/>
          </cell>
          <cell r="AU38" t="str">
            <v/>
          </cell>
          <cell r="AV38" t="str">
            <v/>
          </cell>
          <cell r="AW38" t="str">
            <v/>
          </cell>
          <cell r="AX38" t="str">
            <v/>
          </cell>
          <cell r="AY38" t="str">
            <v/>
          </cell>
          <cell r="AZ38" t="str">
            <v/>
          </cell>
        </row>
        <row r="39">
          <cell r="A39" t="str">
            <v/>
          </cell>
          <cell r="B39" t="str">
            <v/>
          </cell>
          <cell r="C39" t="str">
            <v/>
          </cell>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cell r="AC39" t="str">
            <v/>
          </cell>
          <cell r="AD39" t="str">
            <v/>
          </cell>
          <cell r="AE39" t="str">
            <v/>
          </cell>
          <cell r="AF39" t="str">
            <v/>
          </cell>
          <cell r="AG39" t="str">
            <v/>
          </cell>
          <cell r="AH39" t="str">
            <v/>
          </cell>
          <cell r="AI39" t="str">
            <v/>
          </cell>
          <cell r="AJ39" t="str">
            <v/>
          </cell>
          <cell r="AK39" t="str">
            <v/>
          </cell>
          <cell r="AL39" t="str">
            <v/>
          </cell>
          <cell r="AM39" t="str">
            <v/>
          </cell>
          <cell r="AN39" t="str">
            <v/>
          </cell>
          <cell r="AO39" t="str">
            <v/>
          </cell>
          <cell r="AP39" t="str">
            <v/>
          </cell>
          <cell r="AQ39" t="str">
            <v/>
          </cell>
          <cell r="AR39" t="str">
            <v/>
          </cell>
          <cell r="AS39" t="str">
            <v/>
          </cell>
          <cell r="AT39" t="str">
            <v/>
          </cell>
          <cell r="AU39" t="str">
            <v/>
          </cell>
          <cell r="AV39" t="str">
            <v/>
          </cell>
          <cell r="AW39" t="str">
            <v/>
          </cell>
          <cell r="AX39" t="str">
            <v/>
          </cell>
          <cell r="AY39" t="str">
            <v/>
          </cell>
          <cell r="AZ39" t="str">
            <v/>
          </cell>
        </row>
        <row r="40">
          <cell r="A40" t="str">
            <v/>
          </cell>
          <cell r="B40" t="str">
            <v/>
          </cell>
          <cell r="C40" t="str">
            <v/>
          </cell>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cell r="AC40" t="str">
            <v/>
          </cell>
          <cell r="AD40" t="str">
            <v/>
          </cell>
          <cell r="AE40" t="str">
            <v/>
          </cell>
          <cell r="AF40" t="str">
            <v/>
          </cell>
          <cell r="AG40" t="str">
            <v/>
          </cell>
          <cell r="AH40" t="str">
            <v/>
          </cell>
          <cell r="AI40" t="str">
            <v/>
          </cell>
          <cell r="AJ40" t="str">
            <v/>
          </cell>
          <cell r="AK40" t="str">
            <v/>
          </cell>
          <cell r="AL40" t="str">
            <v/>
          </cell>
          <cell r="AM40" t="str">
            <v/>
          </cell>
          <cell r="AN40" t="str">
            <v/>
          </cell>
          <cell r="AO40" t="str">
            <v/>
          </cell>
          <cell r="AP40" t="str">
            <v/>
          </cell>
          <cell r="AQ40" t="str">
            <v/>
          </cell>
          <cell r="AR40" t="str">
            <v/>
          </cell>
          <cell r="AS40" t="str">
            <v/>
          </cell>
          <cell r="AT40" t="str">
            <v/>
          </cell>
          <cell r="AU40" t="str">
            <v/>
          </cell>
          <cell r="AV40" t="str">
            <v/>
          </cell>
          <cell r="AW40" t="str">
            <v/>
          </cell>
          <cell r="AX40" t="str">
            <v/>
          </cell>
          <cell r="AY40" t="str">
            <v/>
          </cell>
          <cell r="AZ40" t="str">
            <v/>
          </cell>
        </row>
        <row r="41">
          <cell r="A41" t="str">
            <v/>
          </cell>
          <cell r="B41" t="str">
            <v/>
          </cell>
          <cell r="C41" t="str">
            <v/>
          </cell>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cell r="AC41" t="str">
            <v/>
          </cell>
          <cell r="AD41" t="str">
            <v/>
          </cell>
          <cell r="AE41" t="str">
            <v/>
          </cell>
          <cell r="AF41" t="str">
            <v/>
          </cell>
          <cell r="AG41" t="str">
            <v/>
          </cell>
          <cell r="AH41" t="str">
            <v/>
          </cell>
          <cell r="AI41" t="str">
            <v/>
          </cell>
          <cell r="AJ41" t="str">
            <v/>
          </cell>
          <cell r="AK41" t="str">
            <v/>
          </cell>
          <cell r="AL41" t="str">
            <v/>
          </cell>
          <cell r="AM41" t="str">
            <v/>
          </cell>
          <cell r="AN41" t="str">
            <v/>
          </cell>
          <cell r="AO41" t="str">
            <v/>
          </cell>
          <cell r="AP41" t="str">
            <v/>
          </cell>
          <cell r="AQ41" t="str">
            <v/>
          </cell>
          <cell r="AR41" t="str">
            <v/>
          </cell>
          <cell r="AS41" t="str">
            <v/>
          </cell>
          <cell r="AT41" t="str">
            <v/>
          </cell>
          <cell r="AU41" t="str">
            <v/>
          </cell>
          <cell r="AV41" t="str">
            <v/>
          </cell>
          <cell r="AW41" t="str">
            <v/>
          </cell>
          <cell r="AX41" t="str">
            <v/>
          </cell>
          <cell r="AY41" t="str">
            <v/>
          </cell>
          <cell r="AZ41" t="str">
            <v/>
          </cell>
        </row>
        <row r="42">
          <cell r="A42" t="str">
            <v/>
          </cell>
          <cell r="B42" t="str">
            <v/>
          </cell>
          <cell r="C42" t="str">
            <v/>
          </cell>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cell r="AC42" t="str">
            <v/>
          </cell>
          <cell r="AD42" t="str">
            <v/>
          </cell>
          <cell r="AE42" t="str">
            <v/>
          </cell>
          <cell r="AF42" t="str">
            <v/>
          </cell>
          <cell r="AG42" t="str">
            <v/>
          </cell>
          <cell r="AH42" t="str">
            <v/>
          </cell>
          <cell r="AI42" t="str">
            <v/>
          </cell>
          <cell r="AJ42" t="str">
            <v/>
          </cell>
          <cell r="AK42" t="str">
            <v/>
          </cell>
          <cell r="AL42" t="str">
            <v/>
          </cell>
          <cell r="AM42" t="str">
            <v/>
          </cell>
          <cell r="AN42" t="str">
            <v/>
          </cell>
          <cell r="AO42" t="str">
            <v/>
          </cell>
          <cell r="AP42" t="str">
            <v/>
          </cell>
          <cell r="AQ42" t="str">
            <v/>
          </cell>
          <cell r="AR42" t="str">
            <v/>
          </cell>
          <cell r="AS42" t="str">
            <v/>
          </cell>
          <cell r="AT42" t="str">
            <v/>
          </cell>
          <cell r="AU42" t="str">
            <v/>
          </cell>
          <cell r="AV42" t="str">
            <v/>
          </cell>
          <cell r="AW42" t="str">
            <v/>
          </cell>
          <cell r="AX42" t="str">
            <v/>
          </cell>
          <cell r="AY42" t="str">
            <v/>
          </cell>
          <cell r="AZ42" t="str">
            <v/>
          </cell>
        </row>
        <row r="43">
          <cell r="A43" t="str">
            <v/>
          </cell>
          <cell r="B43" t="str">
            <v/>
          </cell>
          <cell r="C43" t="str">
            <v/>
          </cell>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cell r="AC43" t="str">
            <v/>
          </cell>
          <cell r="AD43" t="str">
            <v/>
          </cell>
          <cell r="AE43" t="str">
            <v/>
          </cell>
          <cell r="AF43" t="str">
            <v/>
          </cell>
          <cell r="AG43" t="str">
            <v/>
          </cell>
          <cell r="AH43" t="str">
            <v/>
          </cell>
          <cell r="AI43" t="str">
            <v/>
          </cell>
          <cell r="AJ43" t="str">
            <v/>
          </cell>
          <cell r="AK43" t="str">
            <v/>
          </cell>
          <cell r="AL43" t="str">
            <v/>
          </cell>
          <cell r="AM43" t="str">
            <v/>
          </cell>
          <cell r="AN43" t="str">
            <v/>
          </cell>
          <cell r="AO43" t="str">
            <v/>
          </cell>
          <cell r="AP43" t="str">
            <v/>
          </cell>
          <cell r="AQ43" t="str">
            <v/>
          </cell>
          <cell r="AR43" t="str">
            <v/>
          </cell>
          <cell r="AS43" t="str">
            <v/>
          </cell>
          <cell r="AT43" t="str">
            <v/>
          </cell>
          <cell r="AU43" t="str">
            <v/>
          </cell>
          <cell r="AV43" t="str">
            <v/>
          </cell>
          <cell r="AW43" t="str">
            <v/>
          </cell>
          <cell r="AX43" t="str">
            <v/>
          </cell>
          <cell r="AY43" t="str">
            <v/>
          </cell>
          <cell r="AZ43" t="str">
            <v/>
          </cell>
        </row>
        <row r="44">
          <cell r="A44" t="str">
            <v/>
          </cell>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cell r="AC44" t="str">
            <v/>
          </cell>
          <cell r="AD44" t="str">
            <v/>
          </cell>
          <cell r="AE44" t="str">
            <v/>
          </cell>
          <cell r="AF44" t="str">
            <v/>
          </cell>
          <cell r="AG44" t="str">
            <v/>
          </cell>
          <cell r="AH44" t="str">
            <v/>
          </cell>
          <cell r="AI44" t="str">
            <v/>
          </cell>
          <cell r="AJ44" t="str">
            <v/>
          </cell>
          <cell r="AK44" t="str">
            <v/>
          </cell>
          <cell r="AL44" t="str">
            <v/>
          </cell>
          <cell r="AM44" t="str">
            <v/>
          </cell>
          <cell r="AN44" t="str">
            <v/>
          </cell>
          <cell r="AO44" t="str">
            <v/>
          </cell>
          <cell r="AP44" t="str">
            <v/>
          </cell>
          <cell r="AQ44" t="str">
            <v/>
          </cell>
          <cell r="AR44" t="str">
            <v/>
          </cell>
          <cell r="AS44" t="str">
            <v/>
          </cell>
          <cell r="AT44" t="str">
            <v/>
          </cell>
          <cell r="AU44" t="str">
            <v/>
          </cell>
          <cell r="AV44" t="str">
            <v/>
          </cell>
          <cell r="AW44" t="str">
            <v/>
          </cell>
          <cell r="AX44" t="str">
            <v/>
          </cell>
          <cell r="AY44" t="str">
            <v/>
          </cell>
          <cell r="AZ44" t="str">
            <v/>
          </cell>
        </row>
        <row r="45">
          <cell r="A45" t="str">
            <v/>
          </cell>
          <cell r="B45" t="str">
            <v/>
          </cell>
          <cell r="C45" t="str">
            <v/>
          </cell>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cell r="AC45" t="str">
            <v/>
          </cell>
          <cell r="AD45" t="str">
            <v/>
          </cell>
          <cell r="AE45" t="str">
            <v/>
          </cell>
          <cell r="AF45" t="str">
            <v/>
          </cell>
          <cell r="AG45" t="str">
            <v/>
          </cell>
          <cell r="AH45" t="str">
            <v/>
          </cell>
          <cell r="AI45" t="str">
            <v/>
          </cell>
          <cell r="AJ45" t="str">
            <v/>
          </cell>
          <cell r="AK45" t="str">
            <v/>
          </cell>
          <cell r="AL45" t="str">
            <v/>
          </cell>
          <cell r="AM45" t="str">
            <v/>
          </cell>
          <cell r="AN45" t="str">
            <v/>
          </cell>
          <cell r="AO45" t="str">
            <v/>
          </cell>
          <cell r="AP45" t="str">
            <v/>
          </cell>
          <cell r="AQ45" t="str">
            <v/>
          </cell>
          <cell r="AR45" t="str">
            <v/>
          </cell>
          <cell r="AS45" t="str">
            <v/>
          </cell>
          <cell r="AT45" t="str">
            <v/>
          </cell>
          <cell r="AU45" t="str">
            <v/>
          </cell>
          <cell r="AV45" t="str">
            <v/>
          </cell>
          <cell r="AW45" t="str">
            <v/>
          </cell>
          <cell r="AX45" t="str">
            <v/>
          </cell>
          <cell r="AY45" t="str">
            <v/>
          </cell>
          <cell r="AZ45" t="str">
            <v/>
          </cell>
        </row>
        <row r="46">
          <cell r="A46" t="str">
            <v/>
          </cell>
          <cell r="B46" t="str">
            <v/>
          </cell>
          <cell r="C46" t="str">
            <v/>
          </cell>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cell r="AC46" t="str">
            <v/>
          </cell>
          <cell r="AD46" t="str">
            <v/>
          </cell>
          <cell r="AE46" t="str">
            <v/>
          </cell>
          <cell r="AF46" t="str">
            <v/>
          </cell>
          <cell r="AG46" t="str">
            <v/>
          </cell>
          <cell r="AH46" t="str">
            <v/>
          </cell>
          <cell r="AI46" t="str">
            <v/>
          </cell>
          <cell r="AJ46" t="str">
            <v/>
          </cell>
          <cell r="AK46" t="str">
            <v/>
          </cell>
          <cell r="AL46" t="str">
            <v/>
          </cell>
          <cell r="AM46" t="str">
            <v/>
          </cell>
          <cell r="AN46" t="str">
            <v/>
          </cell>
          <cell r="AO46" t="str">
            <v/>
          </cell>
          <cell r="AP46" t="str">
            <v/>
          </cell>
          <cell r="AQ46" t="str">
            <v/>
          </cell>
          <cell r="AR46" t="str">
            <v/>
          </cell>
          <cell r="AS46" t="str">
            <v/>
          </cell>
          <cell r="AT46" t="str">
            <v/>
          </cell>
          <cell r="AU46" t="str">
            <v/>
          </cell>
          <cell r="AV46" t="str">
            <v/>
          </cell>
          <cell r="AW46" t="str">
            <v/>
          </cell>
          <cell r="AX46" t="str">
            <v/>
          </cell>
          <cell r="AY46" t="str">
            <v/>
          </cell>
          <cell r="AZ46" t="str">
            <v/>
          </cell>
        </row>
        <row r="47">
          <cell r="A47" t="str">
            <v/>
          </cell>
          <cell r="B47" t="str">
            <v/>
          </cell>
          <cell r="C47" t="str">
            <v/>
          </cell>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cell r="AC47" t="str">
            <v/>
          </cell>
          <cell r="AD47" t="str">
            <v/>
          </cell>
          <cell r="AE47" t="str">
            <v/>
          </cell>
          <cell r="AF47" t="str">
            <v/>
          </cell>
          <cell r="AG47" t="str">
            <v/>
          </cell>
          <cell r="AH47" t="str">
            <v/>
          </cell>
          <cell r="AI47" t="str">
            <v/>
          </cell>
          <cell r="AJ47" t="str">
            <v/>
          </cell>
          <cell r="AK47" t="str">
            <v/>
          </cell>
          <cell r="AL47" t="str">
            <v/>
          </cell>
          <cell r="AM47" t="str">
            <v/>
          </cell>
          <cell r="AN47" t="str">
            <v/>
          </cell>
          <cell r="AO47" t="str">
            <v/>
          </cell>
          <cell r="AP47" t="str">
            <v/>
          </cell>
          <cell r="AQ47" t="str">
            <v/>
          </cell>
          <cell r="AR47" t="str">
            <v/>
          </cell>
          <cell r="AS47" t="str">
            <v/>
          </cell>
          <cell r="AT47" t="str">
            <v/>
          </cell>
          <cell r="AU47" t="str">
            <v/>
          </cell>
          <cell r="AV47" t="str">
            <v/>
          </cell>
          <cell r="AW47" t="str">
            <v/>
          </cell>
          <cell r="AX47" t="str">
            <v/>
          </cell>
          <cell r="AY47" t="str">
            <v/>
          </cell>
          <cell r="AZ47" t="str">
            <v/>
          </cell>
        </row>
        <row r="48">
          <cell r="A48" t="str">
            <v/>
          </cell>
          <cell r="B48" t="str">
            <v/>
          </cell>
          <cell r="C48" t="str">
            <v/>
          </cell>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cell r="AF48" t="str">
            <v/>
          </cell>
          <cell r="AG48" t="str">
            <v/>
          </cell>
          <cell r="AH48" t="str">
            <v/>
          </cell>
          <cell r="AI48" t="str">
            <v/>
          </cell>
          <cell r="AJ48" t="str">
            <v/>
          </cell>
          <cell r="AK48" t="str">
            <v/>
          </cell>
          <cell r="AL48" t="str">
            <v/>
          </cell>
          <cell r="AM48" t="str">
            <v/>
          </cell>
          <cell r="AN48" t="str">
            <v/>
          </cell>
          <cell r="AO48" t="str">
            <v/>
          </cell>
          <cell r="AP48" t="str">
            <v/>
          </cell>
          <cell r="AQ48" t="str">
            <v/>
          </cell>
          <cell r="AR48" t="str">
            <v/>
          </cell>
          <cell r="AS48" t="str">
            <v/>
          </cell>
          <cell r="AT48" t="str">
            <v/>
          </cell>
          <cell r="AU48" t="str">
            <v/>
          </cell>
          <cell r="AV48" t="str">
            <v/>
          </cell>
          <cell r="AW48" t="str">
            <v/>
          </cell>
          <cell r="AX48" t="str">
            <v/>
          </cell>
          <cell r="AY48" t="str">
            <v/>
          </cell>
          <cell r="AZ48" t="str">
            <v/>
          </cell>
        </row>
        <row r="49">
          <cell r="A49" t="str">
            <v/>
          </cell>
          <cell r="B49" t="str">
            <v/>
          </cell>
          <cell r="C49" t="str">
            <v/>
          </cell>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cell r="AC49" t="str">
            <v/>
          </cell>
          <cell r="AD49" t="str">
            <v/>
          </cell>
          <cell r="AE49" t="str">
            <v/>
          </cell>
          <cell r="AF49" t="str">
            <v/>
          </cell>
          <cell r="AG49" t="str">
            <v/>
          </cell>
          <cell r="AH49" t="str">
            <v/>
          </cell>
          <cell r="AI49" t="str">
            <v/>
          </cell>
          <cell r="AJ49" t="str">
            <v/>
          </cell>
          <cell r="AK49" t="str">
            <v/>
          </cell>
          <cell r="AL49" t="str">
            <v/>
          </cell>
          <cell r="AM49" t="str">
            <v/>
          </cell>
          <cell r="AN49" t="str">
            <v/>
          </cell>
          <cell r="AO49" t="str">
            <v/>
          </cell>
          <cell r="AP49" t="str">
            <v/>
          </cell>
          <cell r="AQ49" t="str">
            <v/>
          </cell>
          <cell r="AR49" t="str">
            <v/>
          </cell>
          <cell r="AS49" t="str">
            <v/>
          </cell>
          <cell r="AT49" t="str">
            <v/>
          </cell>
          <cell r="AU49" t="str">
            <v/>
          </cell>
          <cell r="AV49" t="str">
            <v/>
          </cell>
          <cell r="AW49" t="str">
            <v/>
          </cell>
          <cell r="AX49" t="str">
            <v/>
          </cell>
          <cell r="AY49" t="str">
            <v/>
          </cell>
          <cell r="AZ49" t="str">
            <v/>
          </cell>
        </row>
        <row r="50">
          <cell r="A50" t="str">
            <v/>
          </cell>
          <cell r="B50" t="str">
            <v/>
          </cell>
          <cell r="C50" t="str">
            <v/>
          </cell>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cell r="AC50" t="str">
            <v/>
          </cell>
          <cell r="AD50" t="str">
            <v/>
          </cell>
          <cell r="AE50" t="str">
            <v/>
          </cell>
          <cell r="AF50" t="str">
            <v/>
          </cell>
          <cell r="AG50" t="str">
            <v/>
          </cell>
          <cell r="AH50" t="str">
            <v/>
          </cell>
          <cell r="AI50" t="str">
            <v/>
          </cell>
          <cell r="AJ50" t="str">
            <v/>
          </cell>
          <cell r="AK50" t="str">
            <v/>
          </cell>
          <cell r="AL50" t="str">
            <v/>
          </cell>
          <cell r="AM50" t="str">
            <v/>
          </cell>
          <cell r="AN50" t="str">
            <v/>
          </cell>
          <cell r="AO50" t="str">
            <v/>
          </cell>
          <cell r="AP50" t="str">
            <v/>
          </cell>
          <cell r="AQ50" t="str">
            <v/>
          </cell>
          <cell r="AR50" t="str">
            <v/>
          </cell>
          <cell r="AS50" t="str">
            <v/>
          </cell>
          <cell r="AT50" t="str">
            <v/>
          </cell>
          <cell r="AU50" t="str">
            <v/>
          </cell>
          <cell r="AV50" t="str">
            <v/>
          </cell>
          <cell r="AW50" t="str">
            <v/>
          </cell>
          <cell r="AX50" t="str">
            <v/>
          </cell>
          <cell r="AY50" t="str">
            <v/>
          </cell>
          <cell r="AZ50" t="str">
            <v/>
          </cell>
        </row>
        <row r="51">
          <cell r="A51" t="str">
            <v/>
          </cell>
          <cell r="B51" t="str">
            <v/>
          </cell>
          <cell r="C51" t="str">
            <v/>
          </cell>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cell r="AC51" t="str">
            <v/>
          </cell>
          <cell r="AD51" t="str">
            <v/>
          </cell>
          <cell r="AE51" t="str">
            <v/>
          </cell>
          <cell r="AF51" t="str">
            <v/>
          </cell>
          <cell r="AG51" t="str">
            <v/>
          </cell>
          <cell r="AH51" t="str">
            <v/>
          </cell>
          <cell r="AI51" t="str">
            <v/>
          </cell>
          <cell r="AJ51" t="str">
            <v/>
          </cell>
          <cell r="AK51" t="str">
            <v/>
          </cell>
          <cell r="AL51" t="str">
            <v/>
          </cell>
          <cell r="AM51" t="str">
            <v/>
          </cell>
          <cell r="AN51" t="str">
            <v/>
          </cell>
          <cell r="AO51" t="str">
            <v/>
          </cell>
          <cell r="AP51" t="str">
            <v/>
          </cell>
          <cell r="AQ51" t="str">
            <v/>
          </cell>
          <cell r="AR51" t="str">
            <v/>
          </cell>
          <cell r="AS51" t="str">
            <v/>
          </cell>
          <cell r="AT51" t="str">
            <v/>
          </cell>
          <cell r="AU51" t="str">
            <v/>
          </cell>
          <cell r="AV51" t="str">
            <v/>
          </cell>
          <cell r="AW51" t="str">
            <v/>
          </cell>
          <cell r="AX51" t="str">
            <v/>
          </cell>
          <cell r="AY51" t="str">
            <v/>
          </cell>
          <cell r="AZ51" t="str">
            <v/>
          </cell>
        </row>
        <row r="52">
          <cell r="A52" t="str">
            <v/>
          </cell>
          <cell r="B52" t="str">
            <v/>
          </cell>
          <cell r="C52" t="str">
            <v/>
          </cell>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cell r="AC52" t="str">
            <v/>
          </cell>
          <cell r="AD52" t="str">
            <v/>
          </cell>
          <cell r="AE52" t="str">
            <v/>
          </cell>
          <cell r="AF52" t="str">
            <v/>
          </cell>
          <cell r="AG52" t="str">
            <v/>
          </cell>
          <cell r="AH52" t="str">
            <v/>
          </cell>
          <cell r="AI52" t="str">
            <v/>
          </cell>
          <cell r="AJ52" t="str">
            <v/>
          </cell>
          <cell r="AK52" t="str">
            <v/>
          </cell>
          <cell r="AL52" t="str">
            <v/>
          </cell>
          <cell r="AM52" t="str">
            <v/>
          </cell>
          <cell r="AN52" t="str">
            <v/>
          </cell>
          <cell r="AO52" t="str">
            <v/>
          </cell>
          <cell r="AP52" t="str">
            <v/>
          </cell>
          <cell r="AQ52" t="str">
            <v/>
          </cell>
          <cell r="AR52" t="str">
            <v/>
          </cell>
          <cell r="AS52" t="str">
            <v/>
          </cell>
          <cell r="AT52" t="str">
            <v/>
          </cell>
          <cell r="AU52" t="str">
            <v/>
          </cell>
          <cell r="AV52" t="str">
            <v/>
          </cell>
          <cell r="AW52" t="str">
            <v/>
          </cell>
          <cell r="AX52" t="str">
            <v/>
          </cell>
          <cell r="AY52" t="str">
            <v/>
          </cell>
          <cell r="AZ52" t="str">
            <v/>
          </cell>
        </row>
        <row r="53">
          <cell r="A53" t="str">
            <v>Testsumme 1</v>
          </cell>
          <cell r="B53" t="str">
            <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str">
            <v/>
          </cell>
          <cell r="P53">
            <v>575.70632288423349</v>
          </cell>
          <cell r="Q53">
            <v>577.87163656451162</v>
          </cell>
          <cell r="R53" t="str">
            <v/>
          </cell>
          <cell r="S53" t="str">
            <v/>
          </cell>
          <cell r="T53" t="str">
            <v/>
          </cell>
          <cell r="U53" t="str">
            <v/>
          </cell>
          <cell r="V53">
            <v>558.50164038483899</v>
          </cell>
          <cell r="W53" t="str">
            <v/>
          </cell>
          <cell r="X53" t="str">
            <v/>
          </cell>
          <cell r="Y53" t="str">
            <v/>
          </cell>
          <cell r="Z53" t="str">
            <v/>
          </cell>
          <cell r="AA53">
            <v>533.70012385130974</v>
          </cell>
          <cell r="AB53" t="str">
            <v/>
          </cell>
          <cell r="AC53" t="str">
            <v/>
          </cell>
          <cell r="AD53" t="str">
            <v/>
          </cell>
          <cell r="AE53" t="str">
            <v/>
          </cell>
          <cell r="AF53">
            <v>522.30645472200706</v>
          </cell>
          <cell r="AG53" t="str">
            <v/>
          </cell>
          <cell r="AH53" t="str">
            <v/>
          </cell>
          <cell r="AI53" t="str">
            <v/>
          </cell>
          <cell r="AJ53" t="str">
            <v/>
          </cell>
          <cell r="AK53">
            <v>529.99114238932418</v>
          </cell>
          <cell r="AL53" t="str">
            <v/>
          </cell>
          <cell r="AM53" t="str">
            <v/>
          </cell>
          <cell r="AN53" t="str">
            <v/>
          </cell>
          <cell r="AO53" t="str">
            <v/>
          </cell>
          <cell r="AP53">
            <v>39.15616375560932</v>
          </cell>
          <cell r="AQ53" t="str">
            <v/>
          </cell>
          <cell r="AR53" t="str">
            <v/>
          </cell>
          <cell r="AS53" t="str">
            <v/>
          </cell>
          <cell r="AT53" t="str">
            <v/>
          </cell>
          <cell r="AU53">
            <v>1.9761969838327786E-14</v>
          </cell>
          <cell r="AV53" t="str">
            <v/>
          </cell>
          <cell r="AW53" t="str">
            <v/>
          </cell>
          <cell r="AX53" t="str">
            <v/>
          </cell>
          <cell r="AY53" t="str">
            <v/>
          </cell>
          <cell r="AZ53">
            <v>48.520449464926074</v>
          </cell>
        </row>
        <row r="55">
          <cell r="A55" t="str">
            <v>Technologie</v>
          </cell>
          <cell r="B55" t="str">
            <v/>
          </cell>
          <cell r="C55" t="str">
            <v/>
          </cell>
          <cell r="D55" t="str">
            <v/>
          </cell>
          <cell r="E55" t="str">
            <v/>
          </cell>
          <cell r="F55" t="str">
            <v/>
          </cell>
          <cell r="G55" t="str">
            <v/>
          </cell>
          <cell r="H55" t="str">
            <v/>
          </cell>
          <cell r="I55" t="str">
            <v/>
          </cell>
          <cell r="J55" t="str">
            <v/>
          </cell>
          <cell r="K55" t="str">
            <v/>
          </cell>
          <cell r="L55" t="str">
            <v/>
          </cell>
          <cell r="M55" t="str">
            <v/>
          </cell>
          <cell r="N55" t="str">
            <v/>
          </cell>
          <cell r="O55" t="str">
            <v/>
          </cell>
          <cell r="P55">
            <v>2014</v>
          </cell>
          <cell r="Q55">
            <v>2015</v>
          </cell>
          <cell r="R55" t="str">
            <v/>
          </cell>
          <cell r="S55" t="str">
            <v/>
          </cell>
          <cell r="T55" t="str">
            <v/>
          </cell>
          <cell r="U55" t="str">
            <v/>
          </cell>
          <cell r="V55">
            <v>2020</v>
          </cell>
          <cell r="W55" t="str">
            <v/>
          </cell>
          <cell r="X55" t="str">
            <v/>
          </cell>
          <cell r="Y55" t="str">
            <v/>
          </cell>
          <cell r="Z55" t="str">
            <v/>
          </cell>
          <cell r="AA55">
            <v>2025</v>
          </cell>
          <cell r="AB55" t="str">
            <v/>
          </cell>
          <cell r="AC55" t="str">
            <v/>
          </cell>
          <cell r="AD55" t="str">
            <v/>
          </cell>
          <cell r="AE55" t="str">
            <v/>
          </cell>
          <cell r="AF55">
            <v>2030</v>
          </cell>
          <cell r="AG55" t="str">
            <v/>
          </cell>
          <cell r="AH55" t="str">
            <v/>
          </cell>
          <cell r="AI55" t="str">
            <v/>
          </cell>
          <cell r="AJ55" t="str">
            <v/>
          </cell>
          <cell r="AK55">
            <v>2035</v>
          </cell>
          <cell r="AL55" t="str">
            <v/>
          </cell>
          <cell r="AM55" t="str">
            <v/>
          </cell>
          <cell r="AN55" t="str">
            <v/>
          </cell>
          <cell r="AO55" t="str">
            <v/>
          </cell>
          <cell r="AP55">
            <v>2040</v>
          </cell>
          <cell r="AQ55" t="str">
            <v/>
          </cell>
          <cell r="AR55" t="str">
            <v/>
          </cell>
          <cell r="AS55" t="str">
            <v/>
          </cell>
          <cell r="AT55" t="str">
            <v/>
          </cell>
          <cell r="AU55">
            <v>2045</v>
          </cell>
          <cell r="AV55" t="str">
            <v/>
          </cell>
          <cell r="AW55" t="str">
            <v/>
          </cell>
          <cell r="AX55" t="str">
            <v/>
          </cell>
          <cell r="AY55" t="str">
            <v/>
          </cell>
          <cell r="AZ55">
            <v>2050</v>
          </cell>
        </row>
        <row r="56">
          <cell r="A56" t="str">
            <v>Kernenergie</v>
          </cell>
          <cell r="B56" t="str">
            <v/>
          </cell>
          <cell r="C56" t="str">
            <v/>
          </cell>
          <cell r="D56" t="str">
            <v/>
          </cell>
          <cell r="E56" t="str">
            <v/>
          </cell>
          <cell r="F56" t="str">
            <v/>
          </cell>
          <cell r="G56" t="str">
            <v/>
          </cell>
          <cell r="H56" t="str">
            <v/>
          </cell>
          <cell r="I56" t="str">
            <v/>
          </cell>
          <cell r="J56" t="str">
            <v/>
          </cell>
          <cell r="K56" t="str">
            <v/>
          </cell>
          <cell r="L56" t="str">
            <v/>
          </cell>
          <cell r="M56" t="str">
            <v/>
          </cell>
          <cell r="N56" t="str">
            <v/>
          </cell>
          <cell r="O56" t="str">
            <v/>
          </cell>
          <cell r="P56" t="e">
            <v>#VALUE!</v>
          </cell>
          <cell r="Q56" t="e">
            <v>#VALUE!</v>
          </cell>
          <cell r="R56" t="str">
            <v/>
          </cell>
          <cell r="S56" t="str">
            <v/>
          </cell>
          <cell r="T56" t="str">
            <v/>
          </cell>
          <cell r="U56" t="str">
            <v/>
          </cell>
          <cell r="V56" t="e">
            <v>#VALUE!</v>
          </cell>
          <cell r="W56" t="str">
            <v/>
          </cell>
          <cell r="X56" t="str">
            <v/>
          </cell>
          <cell r="Y56" t="str">
            <v/>
          </cell>
          <cell r="Z56" t="str">
            <v/>
          </cell>
          <cell r="AA56" t="e">
            <v>#VALUE!</v>
          </cell>
          <cell r="AB56" t="str">
            <v/>
          </cell>
          <cell r="AC56" t="str">
            <v/>
          </cell>
          <cell r="AD56" t="str">
            <v/>
          </cell>
          <cell r="AE56" t="str">
            <v/>
          </cell>
          <cell r="AF56" t="e">
            <v>#VALUE!</v>
          </cell>
          <cell r="AG56" t="str">
            <v/>
          </cell>
          <cell r="AH56" t="str">
            <v/>
          </cell>
          <cell r="AI56" t="str">
            <v/>
          </cell>
          <cell r="AJ56" t="str">
            <v/>
          </cell>
          <cell r="AK56" t="e">
            <v>#VALUE!</v>
          </cell>
          <cell r="AL56" t="str">
            <v/>
          </cell>
          <cell r="AM56" t="str">
            <v/>
          </cell>
          <cell r="AN56" t="str">
            <v/>
          </cell>
          <cell r="AO56" t="str">
            <v/>
          </cell>
          <cell r="AP56" t="e">
            <v>#VALUE!</v>
          </cell>
          <cell r="AQ56" t="str">
            <v/>
          </cell>
          <cell r="AR56" t="str">
            <v/>
          </cell>
          <cell r="AS56" t="str">
            <v/>
          </cell>
          <cell r="AT56" t="str">
            <v/>
          </cell>
          <cell r="AU56" t="e">
            <v>#VALUE!</v>
          </cell>
          <cell r="AV56" t="str">
            <v/>
          </cell>
          <cell r="AW56" t="str">
            <v/>
          </cell>
          <cell r="AX56" t="str">
            <v/>
          </cell>
          <cell r="AY56" t="str">
            <v/>
          </cell>
          <cell r="AZ56" t="e">
            <v>#VALUE!</v>
          </cell>
        </row>
        <row r="57">
          <cell r="A57" t="str">
            <v>Braunkohle - alte Kondensation</v>
          </cell>
          <cell r="B57" t="str">
            <v/>
          </cell>
          <cell r="C57" t="str">
            <v/>
          </cell>
          <cell r="D57" t="str">
            <v/>
          </cell>
          <cell r="E57" t="str">
            <v/>
          </cell>
          <cell r="F57" t="str">
            <v/>
          </cell>
          <cell r="G57" t="str">
            <v/>
          </cell>
          <cell r="H57" t="str">
            <v/>
          </cell>
          <cell r="I57" t="str">
            <v/>
          </cell>
          <cell r="J57" t="str">
            <v/>
          </cell>
          <cell r="K57" t="str">
            <v/>
          </cell>
          <cell r="L57" t="str">
            <v/>
          </cell>
          <cell r="M57" t="str">
            <v/>
          </cell>
          <cell r="N57" t="str">
            <v/>
          </cell>
          <cell r="O57" t="str">
            <v/>
          </cell>
          <cell r="P57" t="e">
            <v>#VALUE!</v>
          </cell>
          <cell r="Q57" t="e">
            <v>#VALUE!</v>
          </cell>
          <cell r="R57" t="str">
            <v/>
          </cell>
          <cell r="S57" t="str">
            <v/>
          </cell>
          <cell r="T57" t="str">
            <v/>
          </cell>
          <cell r="U57" t="str">
            <v/>
          </cell>
          <cell r="V57" t="e">
            <v>#VALUE!</v>
          </cell>
          <cell r="W57" t="str">
            <v/>
          </cell>
          <cell r="X57" t="str">
            <v/>
          </cell>
          <cell r="Y57" t="str">
            <v/>
          </cell>
          <cell r="Z57" t="str">
            <v/>
          </cell>
          <cell r="AA57" t="e">
            <v>#VALUE!</v>
          </cell>
          <cell r="AB57" t="str">
            <v/>
          </cell>
          <cell r="AC57" t="str">
            <v/>
          </cell>
          <cell r="AD57" t="str">
            <v/>
          </cell>
          <cell r="AE57" t="str">
            <v/>
          </cell>
          <cell r="AF57" t="e">
            <v>#VALUE!</v>
          </cell>
          <cell r="AG57" t="str">
            <v/>
          </cell>
          <cell r="AH57" t="str">
            <v/>
          </cell>
          <cell r="AI57" t="str">
            <v/>
          </cell>
          <cell r="AJ57" t="str">
            <v/>
          </cell>
          <cell r="AK57" t="e">
            <v>#VALUE!</v>
          </cell>
          <cell r="AL57" t="str">
            <v/>
          </cell>
          <cell r="AM57" t="str">
            <v/>
          </cell>
          <cell r="AN57" t="str">
            <v/>
          </cell>
          <cell r="AO57" t="str">
            <v/>
          </cell>
          <cell r="AP57" t="e">
            <v>#VALUE!</v>
          </cell>
          <cell r="AQ57" t="str">
            <v/>
          </cell>
          <cell r="AR57" t="str">
            <v/>
          </cell>
          <cell r="AS57" t="str">
            <v/>
          </cell>
          <cell r="AT57" t="str">
            <v/>
          </cell>
          <cell r="AU57" t="e">
            <v>#VALUE!</v>
          </cell>
          <cell r="AV57" t="str">
            <v/>
          </cell>
          <cell r="AW57" t="str">
            <v/>
          </cell>
          <cell r="AX57" t="str">
            <v/>
          </cell>
          <cell r="AY57" t="str">
            <v/>
          </cell>
          <cell r="AZ57" t="e">
            <v>#VALUE!</v>
          </cell>
        </row>
        <row r="58">
          <cell r="A58" t="str">
            <v>Braunkohle - alte KWK</v>
          </cell>
          <cell r="B58" t="str">
            <v/>
          </cell>
          <cell r="C58" t="str">
            <v/>
          </cell>
          <cell r="D58" t="str">
            <v/>
          </cell>
          <cell r="E58" t="str">
            <v/>
          </cell>
          <cell r="F58" t="str">
            <v/>
          </cell>
          <cell r="G58" t="str">
            <v/>
          </cell>
          <cell r="H58" t="str">
            <v/>
          </cell>
          <cell r="I58" t="str">
            <v/>
          </cell>
          <cell r="J58" t="str">
            <v/>
          </cell>
          <cell r="K58" t="str">
            <v/>
          </cell>
          <cell r="L58" t="str">
            <v/>
          </cell>
          <cell r="M58" t="str">
            <v/>
          </cell>
          <cell r="N58" t="str">
            <v/>
          </cell>
          <cell r="O58" t="str">
            <v/>
          </cell>
          <cell r="P58" t="e">
            <v>#VALUE!</v>
          </cell>
          <cell r="Q58" t="e">
            <v>#VALUE!</v>
          </cell>
          <cell r="R58" t="str">
            <v/>
          </cell>
          <cell r="S58" t="str">
            <v/>
          </cell>
          <cell r="T58" t="str">
            <v/>
          </cell>
          <cell r="U58" t="str">
            <v/>
          </cell>
          <cell r="V58" t="e">
            <v>#VALUE!</v>
          </cell>
          <cell r="W58" t="str">
            <v/>
          </cell>
          <cell r="X58" t="str">
            <v/>
          </cell>
          <cell r="Y58" t="str">
            <v/>
          </cell>
          <cell r="Z58" t="str">
            <v/>
          </cell>
          <cell r="AA58" t="e">
            <v>#VALUE!</v>
          </cell>
          <cell r="AB58" t="str">
            <v/>
          </cell>
          <cell r="AC58" t="str">
            <v/>
          </cell>
          <cell r="AD58" t="str">
            <v/>
          </cell>
          <cell r="AE58" t="str">
            <v/>
          </cell>
          <cell r="AF58" t="e">
            <v>#VALUE!</v>
          </cell>
          <cell r="AG58" t="str">
            <v/>
          </cell>
          <cell r="AH58" t="str">
            <v/>
          </cell>
          <cell r="AI58" t="str">
            <v/>
          </cell>
          <cell r="AJ58" t="str">
            <v/>
          </cell>
          <cell r="AK58" t="e">
            <v>#VALUE!</v>
          </cell>
          <cell r="AL58" t="str">
            <v/>
          </cell>
          <cell r="AM58" t="str">
            <v/>
          </cell>
          <cell r="AN58" t="str">
            <v/>
          </cell>
          <cell r="AO58" t="str">
            <v/>
          </cell>
          <cell r="AP58" t="e">
            <v>#VALUE!</v>
          </cell>
          <cell r="AQ58" t="str">
            <v/>
          </cell>
          <cell r="AR58" t="str">
            <v/>
          </cell>
          <cell r="AS58" t="str">
            <v/>
          </cell>
          <cell r="AT58" t="str">
            <v/>
          </cell>
          <cell r="AU58" t="e">
            <v>#VALUE!</v>
          </cell>
          <cell r="AV58" t="str">
            <v/>
          </cell>
          <cell r="AW58" t="str">
            <v/>
          </cell>
          <cell r="AX58" t="str">
            <v/>
          </cell>
          <cell r="AY58" t="str">
            <v/>
          </cell>
          <cell r="AZ58" t="e">
            <v>#VALUE!</v>
          </cell>
        </row>
        <row r="59">
          <cell r="A59" t="str">
            <v>Braunkohle - neue Kondensation</v>
          </cell>
          <cell r="B59" t="str">
            <v/>
          </cell>
          <cell r="C59" t="str">
            <v/>
          </cell>
          <cell r="D59" t="str">
            <v/>
          </cell>
          <cell r="E59" t="str">
            <v/>
          </cell>
          <cell r="F59" t="str">
            <v/>
          </cell>
          <cell r="G59" t="str">
            <v/>
          </cell>
          <cell r="H59" t="str">
            <v/>
          </cell>
          <cell r="I59" t="str">
            <v/>
          </cell>
          <cell r="J59" t="str">
            <v/>
          </cell>
          <cell r="K59" t="str">
            <v/>
          </cell>
          <cell r="L59" t="str">
            <v/>
          </cell>
          <cell r="M59" t="str">
            <v/>
          </cell>
          <cell r="N59" t="str">
            <v/>
          </cell>
          <cell r="O59" t="str">
            <v/>
          </cell>
          <cell r="P59" t="e">
            <v>#VALUE!</v>
          </cell>
          <cell r="Q59" t="e">
            <v>#VALUE!</v>
          </cell>
          <cell r="R59" t="str">
            <v/>
          </cell>
          <cell r="S59" t="str">
            <v/>
          </cell>
          <cell r="T59" t="str">
            <v/>
          </cell>
          <cell r="U59" t="str">
            <v/>
          </cell>
          <cell r="V59" t="e">
            <v>#VALUE!</v>
          </cell>
          <cell r="W59" t="str">
            <v/>
          </cell>
          <cell r="X59" t="str">
            <v/>
          </cell>
          <cell r="Y59" t="str">
            <v/>
          </cell>
          <cell r="Z59" t="str">
            <v/>
          </cell>
          <cell r="AA59" t="e">
            <v>#VALUE!</v>
          </cell>
          <cell r="AB59" t="str">
            <v/>
          </cell>
          <cell r="AC59" t="str">
            <v/>
          </cell>
          <cell r="AD59" t="str">
            <v/>
          </cell>
          <cell r="AE59" t="str">
            <v/>
          </cell>
          <cell r="AF59" t="e">
            <v>#VALUE!</v>
          </cell>
          <cell r="AG59" t="str">
            <v/>
          </cell>
          <cell r="AH59" t="str">
            <v/>
          </cell>
          <cell r="AI59" t="str">
            <v/>
          </cell>
          <cell r="AJ59" t="str">
            <v/>
          </cell>
          <cell r="AK59" t="e">
            <v>#VALUE!</v>
          </cell>
          <cell r="AL59" t="str">
            <v/>
          </cell>
          <cell r="AM59" t="str">
            <v/>
          </cell>
          <cell r="AN59" t="str">
            <v/>
          </cell>
          <cell r="AO59" t="str">
            <v/>
          </cell>
          <cell r="AP59" t="e">
            <v>#VALUE!</v>
          </cell>
          <cell r="AQ59" t="str">
            <v/>
          </cell>
          <cell r="AR59" t="str">
            <v/>
          </cell>
          <cell r="AS59" t="str">
            <v/>
          </cell>
          <cell r="AT59" t="str">
            <v/>
          </cell>
          <cell r="AU59" t="e">
            <v>#VALUE!</v>
          </cell>
          <cell r="AV59" t="str">
            <v/>
          </cell>
          <cell r="AW59" t="str">
            <v/>
          </cell>
          <cell r="AX59" t="str">
            <v/>
          </cell>
          <cell r="AY59" t="str">
            <v/>
          </cell>
          <cell r="AZ59" t="e">
            <v>#VALUE!</v>
          </cell>
        </row>
        <row r="60">
          <cell r="A60" t="str">
            <v>Braunkohle - neue Kondensation (CCS)</v>
          </cell>
          <cell r="B60" t="str">
            <v/>
          </cell>
          <cell r="C60" t="str">
            <v/>
          </cell>
          <cell r="D60" t="str">
            <v/>
          </cell>
          <cell r="E60" t="str">
            <v/>
          </cell>
          <cell r="F60" t="str">
            <v/>
          </cell>
          <cell r="G60" t="str">
            <v/>
          </cell>
          <cell r="H60" t="str">
            <v/>
          </cell>
          <cell r="I60" t="str">
            <v/>
          </cell>
          <cell r="J60" t="str">
            <v/>
          </cell>
          <cell r="K60" t="str">
            <v/>
          </cell>
          <cell r="L60" t="str">
            <v/>
          </cell>
          <cell r="M60" t="str">
            <v/>
          </cell>
          <cell r="N60" t="str">
            <v/>
          </cell>
          <cell r="O60" t="str">
            <v/>
          </cell>
          <cell r="P60" t="e">
            <v>#VALUE!</v>
          </cell>
          <cell r="Q60" t="e">
            <v>#VALUE!</v>
          </cell>
          <cell r="R60" t="str">
            <v/>
          </cell>
          <cell r="S60" t="str">
            <v/>
          </cell>
          <cell r="T60" t="str">
            <v/>
          </cell>
          <cell r="U60" t="str">
            <v/>
          </cell>
          <cell r="V60" t="e">
            <v>#VALUE!</v>
          </cell>
          <cell r="W60" t="str">
            <v/>
          </cell>
          <cell r="X60" t="str">
            <v/>
          </cell>
          <cell r="Y60" t="str">
            <v/>
          </cell>
          <cell r="Z60" t="str">
            <v/>
          </cell>
          <cell r="AA60" t="e">
            <v>#VALUE!</v>
          </cell>
          <cell r="AB60" t="str">
            <v/>
          </cell>
          <cell r="AC60" t="str">
            <v/>
          </cell>
          <cell r="AD60" t="str">
            <v/>
          </cell>
          <cell r="AE60" t="str">
            <v/>
          </cell>
          <cell r="AF60" t="e">
            <v>#VALUE!</v>
          </cell>
          <cell r="AG60" t="str">
            <v/>
          </cell>
          <cell r="AH60" t="str">
            <v/>
          </cell>
          <cell r="AI60" t="str">
            <v/>
          </cell>
          <cell r="AJ60" t="str">
            <v/>
          </cell>
          <cell r="AK60" t="e">
            <v>#VALUE!</v>
          </cell>
          <cell r="AL60" t="str">
            <v/>
          </cell>
          <cell r="AM60" t="str">
            <v/>
          </cell>
          <cell r="AN60" t="str">
            <v/>
          </cell>
          <cell r="AO60" t="str">
            <v/>
          </cell>
          <cell r="AP60" t="e">
            <v>#VALUE!</v>
          </cell>
          <cell r="AQ60" t="str">
            <v/>
          </cell>
          <cell r="AR60" t="str">
            <v/>
          </cell>
          <cell r="AS60" t="str">
            <v/>
          </cell>
          <cell r="AT60" t="str">
            <v/>
          </cell>
          <cell r="AU60" t="e">
            <v>#VALUE!</v>
          </cell>
          <cell r="AV60" t="str">
            <v/>
          </cell>
          <cell r="AW60" t="str">
            <v/>
          </cell>
          <cell r="AX60" t="str">
            <v/>
          </cell>
          <cell r="AY60" t="str">
            <v/>
          </cell>
          <cell r="AZ60" t="e">
            <v>#VALUE!</v>
          </cell>
        </row>
        <row r="61">
          <cell r="A61" t="str">
            <v>Steinkohle - alte Kondensation</v>
          </cell>
          <cell r="B61" t="str">
            <v/>
          </cell>
          <cell r="C61" t="str">
            <v/>
          </cell>
          <cell r="D61" t="str">
            <v/>
          </cell>
          <cell r="E61" t="str">
            <v/>
          </cell>
          <cell r="F61" t="str">
            <v/>
          </cell>
          <cell r="G61" t="str">
            <v/>
          </cell>
          <cell r="H61" t="str">
            <v/>
          </cell>
          <cell r="I61" t="str">
            <v/>
          </cell>
          <cell r="J61" t="str">
            <v/>
          </cell>
          <cell r="K61" t="str">
            <v/>
          </cell>
          <cell r="L61" t="str">
            <v/>
          </cell>
          <cell r="M61" t="str">
            <v/>
          </cell>
          <cell r="N61" t="str">
            <v/>
          </cell>
          <cell r="O61" t="str">
            <v/>
          </cell>
          <cell r="P61" t="e">
            <v>#VALUE!</v>
          </cell>
          <cell r="Q61" t="e">
            <v>#VALUE!</v>
          </cell>
          <cell r="R61" t="str">
            <v/>
          </cell>
          <cell r="S61" t="str">
            <v/>
          </cell>
          <cell r="T61" t="str">
            <v/>
          </cell>
          <cell r="U61" t="str">
            <v/>
          </cell>
          <cell r="V61" t="e">
            <v>#VALUE!</v>
          </cell>
          <cell r="W61" t="str">
            <v/>
          </cell>
          <cell r="X61" t="str">
            <v/>
          </cell>
          <cell r="Y61" t="str">
            <v/>
          </cell>
          <cell r="Z61" t="str">
            <v/>
          </cell>
          <cell r="AA61" t="e">
            <v>#VALUE!</v>
          </cell>
          <cell r="AB61" t="str">
            <v/>
          </cell>
          <cell r="AC61" t="str">
            <v/>
          </cell>
          <cell r="AD61" t="str">
            <v/>
          </cell>
          <cell r="AE61" t="str">
            <v/>
          </cell>
          <cell r="AF61" t="e">
            <v>#VALUE!</v>
          </cell>
          <cell r="AG61" t="str">
            <v/>
          </cell>
          <cell r="AH61" t="str">
            <v/>
          </cell>
          <cell r="AI61" t="str">
            <v/>
          </cell>
          <cell r="AJ61" t="str">
            <v/>
          </cell>
          <cell r="AK61" t="e">
            <v>#VALUE!</v>
          </cell>
          <cell r="AL61" t="str">
            <v/>
          </cell>
          <cell r="AM61" t="str">
            <v/>
          </cell>
          <cell r="AN61" t="str">
            <v/>
          </cell>
          <cell r="AO61" t="str">
            <v/>
          </cell>
          <cell r="AP61" t="e">
            <v>#VALUE!</v>
          </cell>
          <cell r="AQ61" t="str">
            <v/>
          </cell>
          <cell r="AR61" t="str">
            <v/>
          </cell>
          <cell r="AS61" t="str">
            <v/>
          </cell>
          <cell r="AT61" t="str">
            <v/>
          </cell>
          <cell r="AU61" t="e">
            <v>#VALUE!</v>
          </cell>
          <cell r="AV61" t="str">
            <v/>
          </cell>
          <cell r="AW61" t="str">
            <v/>
          </cell>
          <cell r="AX61" t="str">
            <v/>
          </cell>
          <cell r="AY61" t="str">
            <v/>
          </cell>
          <cell r="AZ61" t="e">
            <v>#VALUE!</v>
          </cell>
        </row>
        <row r="62">
          <cell r="A62" t="str">
            <v>Steinkohle - alte KWK</v>
          </cell>
          <cell r="B62" t="str">
            <v/>
          </cell>
          <cell r="C62" t="str">
            <v/>
          </cell>
          <cell r="D62" t="str">
            <v/>
          </cell>
          <cell r="E62" t="str">
            <v/>
          </cell>
          <cell r="F62" t="str">
            <v/>
          </cell>
          <cell r="G62" t="str">
            <v/>
          </cell>
          <cell r="H62" t="str">
            <v/>
          </cell>
          <cell r="I62" t="str">
            <v/>
          </cell>
          <cell r="J62" t="str">
            <v/>
          </cell>
          <cell r="K62" t="str">
            <v/>
          </cell>
          <cell r="L62" t="str">
            <v/>
          </cell>
          <cell r="M62" t="str">
            <v/>
          </cell>
          <cell r="N62" t="str">
            <v/>
          </cell>
          <cell r="O62" t="str">
            <v/>
          </cell>
          <cell r="P62" t="e">
            <v>#VALUE!</v>
          </cell>
          <cell r="Q62" t="e">
            <v>#VALUE!</v>
          </cell>
          <cell r="R62" t="str">
            <v/>
          </cell>
          <cell r="S62" t="str">
            <v/>
          </cell>
          <cell r="T62" t="str">
            <v/>
          </cell>
          <cell r="U62" t="str">
            <v/>
          </cell>
          <cell r="V62" t="e">
            <v>#VALUE!</v>
          </cell>
          <cell r="W62" t="str">
            <v/>
          </cell>
          <cell r="X62" t="str">
            <v/>
          </cell>
          <cell r="Y62" t="str">
            <v/>
          </cell>
          <cell r="Z62" t="str">
            <v/>
          </cell>
          <cell r="AA62" t="e">
            <v>#VALUE!</v>
          </cell>
          <cell r="AB62" t="str">
            <v/>
          </cell>
          <cell r="AC62" t="str">
            <v/>
          </cell>
          <cell r="AD62" t="str">
            <v/>
          </cell>
          <cell r="AE62" t="str">
            <v/>
          </cell>
          <cell r="AF62" t="e">
            <v>#VALUE!</v>
          </cell>
          <cell r="AG62" t="str">
            <v/>
          </cell>
          <cell r="AH62" t="str">
            <v/>
          </cell>
          <cell r="AI62" t="str">
            <v/>
          </cell>
          <cell r="AJ62" t="str">
            <v/>
          </cell>
          <cell r="AK62" t="e">
            <v>#VALUE!</v>
          </cell>
          <cell r="AL62" t="str">
            <v/>
          </cell>
          <cell r="AM62" t="str">
            <v/>
          </cell>
          <cell r="AN62" t="str">
            <v/>
          </cell>
          <cell r="AO62" t="str">
            <v/>
          </cell>
          <cell r="AP62" t="e">
            <v>#VALUE!</v>
          </cell>
          <cell r="AQ62" t="str">
            <v/>
          </cell>
          <cell r="AR62" t="str">
            <v/>
          </cell>
          <cell r="AS62" t="str">
            <v/>
          </cell>
          <cell r="AT62" t="str">
            <v/>
          </cell>
          <cell r="AU62" t="e">
            <v>#VALUE!</v>
          </cell>
          <cell r="AV62" t="str">
            <v/>
          </cell>
          <cell r="AW62" t="str">
            <v/>
          </cell>
          <cell r="AX62" t="str">
            <v/>
          </cell>
          <cell r="AY62" t="str">
            <v/>
          </cell>
          <cell r="AZ62" t="e">
            <v>#VALUE!</v>
          </cell>
        </row>
        <row r="63">
          <cell r="A63" t="str">
            <v>Steinkohle - neue Kondensation</v>
          </cell>
          <cell r="B63" t="str">
            <v/>
          </cell>
          <cell r="C63" t="str">
            <v/>
          </cell>
          <cell r="D63" t="str">
            <v/>
          </cell>
          <cell r="E63" t="str">
            <v/>
          </cell>
          <cell r="F63" t="str">
            <v/>
          </cell>
          <cell r="G63" t="str">
            <v/>
          </cell>
          <cell r="H63" t="str">
            <v/>
          </cell>
          <cell r="I63" t="str">
            <v/>
          </cell>
          <cell r="J63" t="str">
            <v/>
          </cell>
          <cell r="K63" t="str">
            <v/>
          </cell>
          <cell r="L63" t="str">
            <v/>
          </cell>
          <cell r="M63" t="str">
            <v/>
          </cell>
          <cell r="N63" t="str">
            <v/>
          </cell>
          <cell r="O63" t="str">
            <v/>
          </cell>
          <cell r="P63" t="e">
            <v>#VALUE!</v>
          </cell>
          <cell r="Q63" t="e">
            <v>#VALUE!</v>
          </cell>
          <cell r="R63" t="str">
            <v/>
          </cell>
          <cell r="S63" t="str">
            <v/>
          </cell>
          <cell r="T63" t="str">
            <v/>
          </cell>
          <cell r="U63" t="str">
            <v/>
          </cell>
          <cell r="V63" t="e">
            <v>#VALUE!</v>
          </cell>
          <cell r="W63" t="str">
            <v/>
          </cell>
          <cell r="X63" t="str">
            <v/>
          </cell>
          <cell r="Y63" t="str">
            <v/>
          </cell>
          <cell r="Z63" t="str">
            <v/>
          </cell>
          <cell r="AA63" t="e">
            <v>#VALUE!</v>
          </cell>
          <cell r="AB63" t="str">
            <v/>
          </cell>
          <cell r="AC63" t="str">
            <v/>
          </cell>
          <cell r="AD63" t="str">
            <v/>
          </cell>
          <cell r="AE63" t="str">
            <v/>
          </cell>
          <cell r="AF63" t="e">
            <v>#VALUE!</v>
          </cell>
          <cell r="AG63" t="str">
            <v/>
          </cell>
          <cell r="AH63" t="str">
            <v/>
          </cell>
          <cell r="AI63" t="str">
            <v/>
          </cell>
          <cell r="AJ63" t="str">
            <v/>
          </cell>
          <cell r="AK63" t="e">
            <v>#VALUE!</v>
          </cell>
          <cell r="AL63" t="str">
            <v/>
          </cell>
          <cell r="AM63" t="str">
            <v/>
          </cell>
          <cell r="AN63" t="str">
            <v/>
          </cell>
          <cell r="AO63" t="str">
            <v/>
          </cell>
          <cell r="AP63" t="e">
            <v>#VALUE!</v>
          </cell>
          <cell r="AQ63" t="str">
            <v/>
          </cell>
          <cell r="AR63" t="str">
            <v/>
          </cell>
          <cell r="AS63" t="str">
            <v/>
          </cell>
          <cell r="AT63" t="str">
            <v/>
          </cell>
          <cell r="AU63" t="e">
            <v>#VALUE!</v>
          </cell>
          <cell r="AV63" t="str">
            <v/>
          </cell>
          <cell r="AW63" t="str">
            <v/>
          </cell>
          <cell r="AX63" t="str">
            <v/>
          </cell>
          <cell r="AY63" t="str">
            <v/>
          </cell>
          <cell r="AZ63" t="e">
            <v>#VALUE!</v>
          </cell>
        </row>
        <row r="64">
          <cell r="A64" t="str">
            <v>Steinkohle - neue Kondensation (CCS)</v>
          </cell>
          <cell r="B64" t="str">
            <v/>
          </cell>
          <cell r="C64" t="str">
            <v/>
          </cell>
          <cell r="D64" t="str">
            <v/>
          </cell>
          <cell r="E64" t="str">
            <v/>
          </cell>
          <cell r="F64" t="str">
            <v/>
          </cell>
          <cell r="G64" t="str">
            <v/>
          </cell>
          <cell r="H64" t="str">
            <v/>
          </cell>
          <cell r="I64" t="str">
            <v/>
          </cell>
          <cell r="J64" t="str">
            <v/>
          </cell>
          <cell r="K64" t="str">
            <v/>
          </cell>
          <cell r="L64" t="str">
            <v/>
          </cell>
          <cell r="M64" t="str">
            <v/>
          </cell>
          <cell r="N64" t="str">
            <v/>
          </cell>
          <cell r="O64" t="str">
            <v/>
          </cell>
          <cell r="P64" t="e">
            <v>#VALUE!</v>
          </cell>
          <cell r="Q64" t="e">
            <v>#VALUE!</v>
          </cell>
          <cell r="R64" t="str">
            <v/>
          </cell>
          <cell r="S64" t="str">
            <v/>
          </cell>
          <cell r="T64" t="str">
            <v/>
          </cell>
          <cell r="U64" t="str">
            <v/>
          </cell>
          <cell r="V64" t="e">
            <v>#VALUE!</v>
          </cell>
          <cell r="W64" t="str">
            <v/>
          </cell>
          <cell r="X64" t="str">
            <v/>
          </cell>
          <cell r="Y64" t="str">
            <v/>
          </cell>
          <cell r="Z64" t="str">
            <v/>
          </cell>
          <cell r="AA64" t="e">
            <v>#VALUE!</v>
          </cell>
          <cell r="AB64" t="str">
            <v/>
          </cell>
          <cell r="AC64" t="str">
            <v/>
          </cell>
          <cell r="AD64" t="str">
            <v/>
          </cell>
          <cell r="AE64" t="str">
            <v/>
          </cell>
          <cell r="AF64" t="e">
            <v>#VALUE!</v>
          </cell>
          <cell r="AG64" t="str">
            <v/>
          </cell>
          <cell r="AH64" t="str">
            <v/>
          </cell>
          <cell r="AI64" t="str">
            <v/>
          </cell>
          <cell r="AJ64" t="str">
            <v/>
          </cell>
          <cell r="AK64" t="e">
            <v>#VALUE!</v>
          </cell>
          <cell r="AL64" t="str">
            <v/>
          </cell>
          <cell r="AM64" t="str">
            <v/>
          </cell>
          <cell r="AN64" t="str">
            <v/>
          </cell>
          <cell r="AO64" t="str">
            <v/>
          </cell>
          <cell r="AP64" t="e">
            <v>#VALUE!</v>
          </cell>
          <cell r="AQ64" t="str">
            <v/>
          </cell>
          <cell r="AR64" t="str">
            <v/>
          </cell>
          <cell r="AS64" t="str">
            <v/>
          </cell>
          <cell r="AT64" t="str">
            <v/>
          </cell>
          <cell r="AU64" t="e">
            <v>#VALUE!</v>
          </cell>
          <cell r="AV64" t="str">
            <v/>
          </cell>
          <cell r="AW64" t="str">
            <v/>
          </cell>
          <cell r="AX64" t="str">
            <v/>
          </cell>
          <cell r="AY64" t="str">
            <v/>
          </cell>
          <cell r="AZ64" t="e">
            <v>#VALUE!</v>
          </cell>
        </row>
        <row r="65">
          <cell r="A65" t="str">
            <v>Steinkohle - neue KWK</v>
          </cell>
          <cell r="B65" t="str">
            <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str">
            <v/>
          </cell>
          <cell r="P65" t="e">
            <v>#VALUE!</v>
          </cell>
          <cell r="Q65" t="e">
            <v>#VALUE!</v>
          </cell>
          <cell r="R65" t="str">
            <v/>
          </cell>
          <cell r="S65" t="str">
            <v/>
          </cell>
          <cell r="T65" t="str">
            <v/>
          </cell>
          <cell r="U65" t="str">
            <v/>
          </cell>
          <cell r="V65" t="e">
            <v>#VALUE!</v>
          </cell>
          <cell r="W65" t="str">
            <v/>
          </cell>
          <cell r="X65" t="str">
            <v/>
          </cell>
          <cell r="Y65" t="str">
            <v/>
          </cell>
          <cell r="Z65" t="str">
            <v/>
          </cell>
          <cell r="AA65" t="e">
            <v>#VALUE!</v>
          </cell>
          <cell r="AB65" t="str">
            <v/>
          </cell>
          <cell r="AC65" t="str">
            <v/>
          </cell>
          <cell r="AD65" t="str">
            <v/>
          </cell>
          <cell r="AE65" t="str">
            <v/>
          </cell>
          <cell r="AF65" t="e">
            <v>#VALUE!</v>
          </cell>
          <cell r="AG65" t="str">
            <v/>
          </cell>
          <cell r="AH65" t="str">
            <v/>
          </cell>
          <cell r="AI65" t="str">
            <v/>
          </cell>
          <cell r="AJ65" t="str">
            <v/>
          </cell>
          <cell r="AK65" t="e">
            <v>#VALUE!</v>
          </cell>
          <cell r="AL65" t="str">
            <v/>
          </cell>
          <cell r="AM65" t="str">
            <v/>
          </cell>
          <cell r="AN65" t="str">
            <v/>
          </cell>
          <cell r="AO65" t="str">
            <v/>
          </cell>
          <cell r="AP65" t="e">
            <v>#VALUE!</v>
          </cell>
          <cell r="AQ65" t="str">
            <v/>
          </cell>
          <cell r="AR65" t="str">
            <v/>
          </cell>
          <cell r="AS65" t="str">
            <v/>
          </cell>
          <cell r="AT65" t="str">
            <v/>
          </cell>
          <cell r="AU65" t="e">
            <v>#VALUE!</v>
          </cell>
          <cell r="AV65" t="str">
            <v/>
          </cell>
          <cell r="AW65" t="str">
            <v/>
          </cell>
          <cell r="AX65" t="str">
            <v/>
          </cell>
          <cell r="AY65" t="str">
            <v/>
          </cell>
          <cell r="AZ65" t="e">
            <v>#VALUE!</v>
          </cell>
        </row>
        <row r="66">
          <cell r="A66" t="str">
            <v>Erdgas - alte Kondensation</v>
          </cell>
          <cell r="B66" t="str">
            <v/>
          </cell>
          <cell r="C66" t="str">
            <v/>
          </cell>
          <cell r="D66" t="str">
            <v/>
          </cell>
          <cell r="E66" t="str">
            <v/>
          </cell>
          <cell r="F66" t="str">
            <v/>
          </cell>
          <cell r="G66" t="str">
            <v/>
          </cell>
          <cell r="H66" t="str">
            <v/>
          </cell>
          <cell r="I66" t="str">
            <v/>
          </cell>
          <cell r="J66" t="str">
            <v/>
          </cell>
          <cell r="K66" t="str">
            <v/>
          </cell>
          <cell r="L66" t="str">
            <v/>
          </cell>
          <cell r="M66" t="str">
            <v/>
          </cell>
          <cell r="N66" t="str">
            <v/>
          </cell>
          <cell r="O66" t="str">
            <v/>
          </cell>
          <cell r="P66" t="e">
            <v>#VALUE!</v>
          </cell>
          <cell r="Q66" t="e">
            <v>#VALUE!</v>
          </cell>
          <cell r="R66" t="str">
            <v/>
          </cell>
          <cell r="S66" t="str">
            <v/>
          </cell>
          <cell r="T66" t="str">
            <v/>
          </cell>
          <cell r="U66" t="str">
            <v/>
          </cell>
          <cell r="V66" t="e">
            <v>#VALUE!</v>
          </cell>
          <cell r="W66" t="str">
            <v/>
          </cell>
          <cell r="X66" t="str">
            <v/>
          </cell>
          <cell r="Y66" t="str">
            <v/>
          </cell>
          <cell r="Z66" t="str">
            <v/>
          </cell>
          <cell r="AA66" t="e">
            <v>#VALUE!</v>
          </cell>
          <cell r="AB66" t="str">
            <v/>
          </cell>
          <cell r="AC66" t="str">
            <v/>
          </cell>
          <cell r="AD66" t="str">
            <v/>
          </cell>
          <cell r="AE66" t="str">
            <v/>
          </cell>
          <cell r="AF66" t="e">
            <v>#VALUE!</v>
          </cell>
          <cell r="AG66" t="str">
            <v/>
          </cell>
          <cell r="AH66" t="str">
            <v/>
          </cell>
          <cell r="AI66" t="str">
            <v/>
          </cell>
          <cell r="AJ66" t="str">
            <v/>
          </cell>
          <cell r="AK66" t="e">
            <v>#VALUE!</v>
          </cell>
          <cell r="AL66" t="str">
            <v/>
          </cell>
          <cell r="AM66" t="str">
            <v/>
          </cell>
          <cell r="AN66" t="str">
            <v/>
          </cell>
          <cell r="AO66" t="str">
            <v/>
          </cell>
          <cell r="AP66" t="e">
            <v>#VALUE!</v>
          </cell>
          <cell r="AQ66" t="str">
            <v/>
          </cell>
          <cell r="AR66" t="str">
            <v/>
          </cell>
          <cell r="AS66" t="str">
            <v/>
          </cell>
          <cell r="AT66" t="str">
            <v/>
          </cell>
          <cell r="AU66" t="e">
            <v>#VALUE!</v>
          </cell>
          <cell r="AV66" t="str">
            <v/>
          </cell>
          <cell r="AW66" t="str">
            <v/>
          </cell>
          <cell r="AX66" t="str">
            <v/>
          </cell>
          <cell r="AY66" t="str">
            <v/>
          </cell>
          <cell r="AZ66" t="e">
            <v>#VALUE!</v>
          </cell>
        </row>
        <row r="67">
          <cell r="A67" t="str">
            <v>Erdgas - alte KWK</v>
          </cell>
          <cell r="B67" t="str">
            <v/>
          </cell>
          <cell r="C67" t="str">
            <v/>
          </cell>
          <cell r="D67" t="str">
            <v/>
          </cell>
          <cell r="E67" t="str">
            <v/>
          </cell>
          <cell r="F67" t="str">
            <v/>
          </cell>
          <cell r="G67" t="str">
            <v/>
          </cell>
          <cell r="H67" t="str">
            <v/>
          </cell>
          <cell r="I67" t="str">
            <v/>
          </cell>
          <cell r="J67" t="str">
            <v/>
          </cell>
          <cell r="K67" t="str">
            <v/>
          </cell>
          <cell r="L67" t="str">
            <v/>
          </cell>
          <cell r="M67" t="str">
            <v/>
          </cell>
          <cell r="N67" t="str">
            <v/>
          </cell>
          <cell r="O67" t="str">
            <v/>
          </cell>
          <cell r="P67" t="e">
            <v>#VALUE!</v>
          </cell>
          <cell r="Q67" t="e">
            <v>#VALUE!</v>
          </cell>
          <cell r="R67" t="str">
            <v/>
          </cell>
          <cell r="S67" t="str">
            <v/>
          </cell>
          <cell r="T67" t="str">
            <v/>
          </cell>
          <cell r="U67" t="str">
            <v/>
          </cell>
          <cell r="V67" t="e">
            <v>#VALUE!</v>
          </cell>
          <cell r="W67" t="str">
            <v/>
          </cell>
          <cell r="X67" t="str">
            <v/>
          </cell>
          <cell r="Y67" t="str">
            <v/>
          </cell>
          <cell r="Z67" t="str">
            <v/>
          </cell>
          <cell r="AA67" t="e">
            <v>#VALUE!</v>
          </cell>
          <cell r="AB67" t="str">
            <v/>
          </cell>
          <cell r="AC67" t="str">
            <v/>
          </cell>
          <cell r="AD67" t="str">
            <v/>
          </cell>
          <cell r="AE67" t="str">
            <v/>
          </cell>
          <cell r="AF67" t="e">
            <v>#VALUE!</v>
          </cell>
          <cell r="AG67" t="str">
            <v/>
          </cell>
          <cell r="AH67" t="str">
            <v/>
          </cell>
          <cell r="AI67" t="str">
            <v/>
          </cell>
          <cell r="AJ67" t="str">
            <v/>
          </cell>
          <cell r="AK67" t="e">
            <v>#VALUE!</v>
          </cell>
          <cell r="AL67" t="str">
            <v/>
          </cell>
          <cell r="AM67" t="str">
            <v/>
          </cell>
          <cell r="AN67" t="str">
            <v/>
          </cell>
          <cell r="AO67" t="str">
            <v/>
          </cell>
          <cell r="AP67" t="e">
            <v>#VALUE!</v>
          </cell>
          <cell r="AQ67" t="str">
            <v/>
          </cell>
          <cell r="AR67" t="str">
            <v/>
          </cell>
          <cell r="AS67" t="str">
            <v/>
          </cell>
          <cell r="AT67" t="str">
            <v/>
          </cell>
          <cell r="AU67" t="e">
            <v>#VALUE!</v>
          </cell>
          <cell r="AV67" t="str">
            <v/>
          </cell>
          <cell r="AW67" t="str">
            <v/>
          </cell>
          <cell r="AX67" t="str">
            <v/>
          </cell>
          <cell r="AY67" t="str">
            <v/>
          </cell>
          <cell r="AZ67" t="e">
            <v>#VALUE!</v>
          </cell>
        </row>
        <row r="68">
          <cell r="A68" t="str">
            <v>Erdgas - neue Kondensation</v>
          </cell>
          <cell r="B68" t="str">
            <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str">
            <v/>
          </cell>
          <cell r="P68" t="e">
            <v>#VALUE!</v>
          </cell>
          <cell r="Q68" t="e">
            <v>#VALUE!</v>
          </cell>
          <cell r="R68" t="str">
            <v/>
          </cell>
          <cell r="S68" t="str">
            <v/>
          </cell>
          <cell r="T68" t="str">
            <v/>
          </cell>
          <cell r="U68" t="str">
            <v/>
          </cell>
          <cell r="V68" t="e">
            <v>#VALUE!</v>
          </cell>
          <cell r="W68" t="str">
            <v/>
          </cell>
          <cell r="X68" t="str">
            <v/>
          </cell>
          <cell r="Y68" t="str">
            <v/>
          </cell>
          <cell r="Z68" t="str">
            <v/>
          </cell>
          <cell r="AA68" t="e">
            <v>#VALUE!</v>
          </cell>
          <cell r="AB68" t="str">
            <v/>
          </cell>
          <cell r="AC68" t="str">
            <v/>
          </cell>
          <cell r="AD68" t="str">
            <v/>
          </cell>
          <cell r="AE68" t="str">
            <v/>
          </cell>
          <cell r="AF68" t="e">
            <v>#VALUE!</v>
          </cell>
          <cell r="AG68" t="str">
            <v/>
          </cell>
          <cell r="AH68" t="str">
            <v/>
          </cell>
          <cell r="AI68" t="str">
            <v/>
          </cell>
          <cell r="AJ68" t="str">
            <v/>
          </cell>
          <cell r="AK68" t="e">
            <v>#VALUE!</v>
          </cell>
          <cell r="AL68" t="str">
            <v/>
          </cell>
          <cell r="AM68" t="str">
            <v/>
          </cell>
          <cell r="AN68" t="str">
            <v/>
          </cell>
          <cell r="AO68" t="str">
            <v/>
          </cell>
          <cell r="AP68" t="e">
            <v>#VALUE!</v>
          </cell>
          <cell r="AQ68" t="str">
            <v/>
          </cell>
          <cell r="AR68" t="str">
            <v/>
          </cell>
          <cell r="AS68" t="str">
            <v/>
          </cell>
          <cell r="AT68" t="str">
            <v/>
          </cell>
          <cell r="AU68" t="e">
            <v>#VALUE!</v>
          </cell>
          <cell r="AV68" t="str">
            <v/>
          </cell>
          <cell r="AW68" t="str">
            <v/>
          </cell>
          <cell r="AX68" t="str">
            <v/>
          </cell>
          <cell r="AY68" t="str">
            <v/>
          </cell>
          <cell r="AZ68" t="e">
            <v>#VALUE!</v>
          </cell>
        </row>
        <row r="69">
          <cell r="A69" t="str">
            <v>Erdgas - neue Kondensation (CCS)</v>
          </cell>
          <cell r="B69" t="str">
            <v/>
          </cell>
          <cell r="C69" t="str">
            <v/>
          </cell>
          <cell r="D69" t="str">
            <v/>
          </cell>
          <cell r="E69" t="str">
            <v/>
          </cell>
          <cell r="F69" t="str">
            <v/>
          </cell>
          <cell r="G69" t="str">
            <v/>
          </cell>
          <cell r="H69" t="str">
            <v/>
          </cell>
          <cell r="I69" t="str">
            <v/>
          </cell>
          <cell r="J69" t="str">
            <v/>
          </cell>
          <cell r="K69" t="str">
            <v/>
          </cell>
          <cell r="L69" t="str">
            <v/>
          </cell>
          <cell r="M69" t="str">
            <v/>
          </cell>
          <cell r="N69" t="str">
            <v/>
          </cell>
          <cell r="O69" t="str">
            <v/>
          </cell>
          <cell r="P69" t="e">
            <v>#VALUE!</v>
          </cell>
          <cell r="Q69" t="e">
            <v>#VALUE!</v>
          </cell>
          <cell r="R69" t="str">
            <v/>
          </cell>
          <cell r="S69" t="str">
            <v/>
          </cell>
          <cell r="T69" t="str">
            <v/>
          </cell>
          <cell r="U69" t="str">
            <v/>
          </cell>
          <cell r="V69" t="e">
            <v>#VALUE!</v>
          </cell>
          <cell r="W69" t="str">
            <v/>
          </cell>
          <cell r="X69" t="str">
            <v/>
          </cell>
          <cell r="Y69" t="str">
            <v/>
          </cell>
          <cell r="Z69" t="str">
            <v/>
          </cell>
          <cell r="AA69" t="e">
            <v>#VALUE!</v>
          </cell>
          <cell r="AB69" t="str">
            <v/>
          </cell>
          <cell r="AC69" t="str">
            <v/>
          </cell>
          <cell r="AD69" t="str">
            <v/>
          </cell>
          <cell r="AE69" t="str">
            <v/>
          </cell>
          <cell r="AF69" t="e">
            <v>#VALUE!</v>
          </cell>
          <cell r="AG69" t="str">
            <v/>
          </cell>
          <cell r="AH69" t="str">
            <v/>
          </cell>
          <cell r="AI69" t="str">
            <v/>
          </cell>
          <cell r="AJ69" t="str">
            <v/>
          </cell>
          <cell r="AK69" t="e">
            <v>#VALUE!</v>
          </cell>
          <cell r="AL69" t="str">
            <v/>
          </cell>
          <cell r="AM69" t="str">
            <v/>
          </cell>
          <cell r="AN69" t="str">
            <v/>
          </cell>
          <cell r="AO69" t="str">
            <v/>
          </cell>
          <cell r="AP69" t="e">
            <v>#VALUE!</v>
          </cell>
          <cell r="AQ69" t="str">
            <v/>
          </cell>
          <cell r="AR69" t="str">
            <v/>
          </cell>
          <cell r="AS69" t="str">
            <v/>
          </cell>
          <cell r="AT69" t="str">
            <v/>
          </cell>
          <cell r="AU69" t="e">
            <v>#VALUE!</v>
          </cell>
          <cell r="AV69" t="str">
            <v/>
          </cell>
          <cell r="AW69" t="str">
            <v/>
          </cell>
          <cell r="AX69" t="str">
            <v/>
          </cell>
          <cell r="AY69" t="str">
            <v/>
          </cell>
          <cell r="AZ69" t="e">
            <v>#VALUE!</v>
          </cell>
        </row>
        <row r="70">
          <cell r="A70" t="str">
            <v>Erdgas - neue KWK</v>
          </cell>
          <cell r="B70" t="str">
            <v/>
          </cell>
          <cell r="C70" t="str">
            <v/>
          </cell>
          <cell r="D70" t="str">
            <v/>
          </cell>
          <cell r="E70" t="str">
            <v/>
          </cell>
          <cell r="F70" t="str">
            <v/>
          </cell>
          <cell r="G70" t="str">
            <v/>
          </cell>
          <cell r="H70" t="str">
            <v/>
          </cell>
          <cell r="I70" t="str">
            <v/>
          </cell>
          <cell r="J70" t="str">
            <v/>
          </cell>
          <cell r="K70" t="str">
            <v/>
          </cell>
          <cell r="L70" t="str">
            <v/>
          </cell>
          <cell r="M70" t="str">
            <v/>
          </cell>
          <cell r="N70" t="str">
            <v/>
          </cell>
          <cell r="O70" t="str">
            <v/>
          </cell>
          <cell r="P70" t="e">
            <v>#VALUE!</v>
          </cell>
          <cell r="Q70" t="e">
            <v>#VALUE!</v>
          </cell>
          <cell r="R70" t="str">
            <v/>
          </cell>
          <cell r="S70" t="str">
            <v/>
          </cell>
          <cell r="T70" t="str">
            <v/>
          </cell>
          <cell r="U70" t="str">
            <v/>
          </cell>
          <cell r="V70" t="e">
            <v>#VALUE!</v>
          </cell>
          <cell r="W70" t="str">
            <v/>
          </cell>
          <cell r="X70" t="str">
            <v/>
          </cell>
          <cell r="Y70" t="str">
            <v/>
          </cell>
          <cell r="Z70" t="str">
            <v/>
          </cell>
          <cell r="AA70" t="e">
            <v>#VALUE!</v>
          </cell>
          <cell r="AB70" t="str">
            <v/>
          </cell>
          <cell r="AC70" t="str">
            <v/>
          </cell>
          <cell r="AD70" t="str">
            <v/>
          </cell>
          <cell r="AE70" t="str">
            <v/>
          </cell>
          <cell r="AF70" t="e">
            <v>#VALUE!</v>
          </cell>
          <cell r="AG70" t="str">
            <v/>
          </cell>
          <cell r="AH70" t="str">
            <v/>
          </cell>
          <cell r="AI70" t="str">
            <v/>
          </cell>
          <cell r="AJ70" t="str">
            <v/>
          </cell>
          <cell r="AK70" t="e">
            <v>#VALUE!</v>
          </cell>
          <cell r="AL70" t="str">
            <v/>
          </cell>
          <cell r="AM70" t="str">
            <v/>
          </cell>
          <cell r="AN70" t="str">
            <v/>
          </cell>
          <cell r="AO70" t="str">
            <v/>
          </cell>
          <cell r="AP70" t="e">
            <v>#VALUE!</v>
          </cell>
          <cell r="AQ70" t="str">
            <v/>
          </cell>
          <cell r="AR70" t="str">
            <v/>
          </cell>
          <cell r="AS70" t="str">
            <v/>
          </cell>
          <cell r="AT70" t="str">
            <v/>
          </cell>
          <cell r="AU70" t="e">
            <v>#VALUE!</v>
          </cell>
          <cell r="AV70" t="str">
            <v/>
          </cell>
          <cell r="AW70" t="str">
            <v/>
          </cell>
          <cell r="AX70" t="str">
            <v/>
          </cell>
          <cell r="AY70" t="str">
            <v/>
          </cell>
          <cell r="AZ70" t="e">
            <v>#VALUE!</v>
          </cell>
        </row>
        <row r="71">
          <cell r="A71" t="str">
            <v>Öl</v>
          </cell>
          <cell r="B71" t="str">
            <v/>
          </cell>
          <cell r="C71" t="str">
            <v/>
          </cell>
          <cell r="D71" t="str">
            <v/>
          </cell>
          <cell r="E71" t="str">
            <v/>
          </cell>
          <cell r="F71" t="str">
            <v/>
          </cell>
          <cell r="G71" t="str">
            <v/>
          </cell>
          <cell r="H71" t="str">
            <v/>
          </cell>
          <cell r="I71" t="str">
            <v/>
          </cell>
          <cell r="J71" t="str">
            <v/>
          </cell>
          <cell r="K71" t="str">
            <v/>
          </cell>
          <cell r="L71" t="str">
            <v/>
          </cell>
          <cell r="M71" t="str">
            <v/>
          </cell>
          <cell r="N71" t="str">
            <v/>
          </cell>
          <cell r="O71" t="str">
            <v/>
          </cell>
          <cell r="P71" t="e">
            <v>#VALUE!</v>
          </cell>
          <cell r="Q71" t="e">
            <v>#VALUE!</v>
          </cell>
          <cell r="R71" t="str">
            <v/>
          </cell>
          <cell r="S71" t="str">
            <v/>
          </cell>
          <cell r="T71" t="str">
            <v/>
          </cell>
          <cell r="U71" t="str">
            <v/>
          </cell>
          <cell r="V71" t="e">
            <v>#VALUE!</v>
          </cell>
          <cell r="W71" t="str">
            <v/>
          </cell>
          <cell r="X71" t="str">
            <v/>
          </cell>
          <cell r="Y71" t="str">
            <v/>
          </cell>
          <cell r="Z71" t="str">
            <v/>
          </cell>
          <cell r="AA71" t="e">
            <v>#VALUE!</v>
          </cell>
          <cell r="AB71" t="str">
            <v/>
          </cell>
          <cell r="AC71" t="str">
            <v/>
          </cell>
          <cell r="AD71" t="str">
            <v/>
          </cell>
          <cell r="AE71" t="str">
            <v/>
          </cell>
          <cell r="AF71" t="e">
            <v>#VALUE!</v>
          </cell>
          <cell r="AG71" t="str">
            <v/>
          </cell>
          <cell r="AH71" t="str">
            <v/>
          </cell>
          <cell r="AI71" t="str">
            <v/>
          </cell>
          <cell r="AJ71" t="str">
            <v/>
          </cell>
          <cell r="AK71" t="e">
            <v>#VALUE!</v>
          </cell>
          <cell r="AL71" t="str">
            <v/>
          </cell>
          <cell r="AM71" t="str">
            <v/>
          </cell>
          <cell r="AN71" t="str">
            <v/>
          </cell>
          <cell r="AO71" t="str">
            <v/>
          </cell>
          <cell r="AP71" t="e">
            <v>#VALUE!</v>
          </cell>
          <cell r="AQ71" t="str">
            <v/>
          </cell>
          <cell r="AR71" t="str">
            <v/>
          </cell>
          <cell r="AS71" t="str">
            <v/>
          </cell>
          <cell r="AT71" t="str">
            <v/>
          </cell>
          <cell r="AU71" t="e">
            <v>#VALUE!</v>
          </cell>
          <cell r="AV71" t="str">
            <v/>
          </cell>
          <cell r="AW71" t="str">
            <v/>
          </cell>
          <cell r="AX71" t="str">
            <v/>
          </cell>
          <cell r="AY71" t="str">
            <v/>
          </cell>
          <cell r="AZ71" t="e">
            <v>#VALUE!</v>
          </cell>
        </row>
        <row r="72">
          <cell r="A72" t="str">
            <v>Raffineriegas</v>
          </cell>
          <cell r="B72" t="str">
            <v/>
          </cell>
          <cell r="C72" t="str">
            <v/>
          </cell>
          <cell r="D72" t="str">
            <v/>
          </cell>
          <cell r="E72" t="str">
            <v/>
          </cell>
          <cell r="F72" t="str">
            <v/>
          </cell>
          <cell r="G72" t="str">
            <v/>
          </cell>
          <cell r="H72" t="str">
            <v/>
          </cell>
          <cell r="I72" t="str">
            <v/>
          </cell>
          <cell r="J72" t="str">
            <v/>
          </cell>
          <cell r="K72" t="str">
            <v/>
          </cell>
          <cell r="L72" t="str">
            <v/>
          </cell>
          <cell r="M72" t="str">
            <v/>
          </cell>
          <cell r="N72" t="str">
            <v/>
          </cell>
          <cell r="O72" t="str">
            <v/>
          </cell>
          <cell r="P72" t="e">
            <v>#VALUE!</v>
          </cell>
          <cell r="Q72" t="e">
            <v>#VALUE!</v>
          </cell>
          <cell r="R72" t="str">
            <v/>
          </cell>
          <cell r="S72" t="str">
            <v/>
          </cell>
          <cell r="T72" t="str">
            <v/>
          </cell>
          <cell r="U72" t="str">
            <v/>
          </cell>
          <cell r="V72" t="e">
            <v>#VALUE!</v>
          </cell>
          <cell r="W72" t="str">
            <v/>
          </cell>
          <cell r="X72" t="str">
            <v/>
          </cell>
          <cell r="Y72" t="str">
            <v/>
          </cell>
          <cell r="Z72" t="str">
            <v/>
          </cell>
          <cell r="AA72" t="e">
            <v>#VALUE!</v>
          </cell>
          <cell r="AB72" t="str">
            <v/>
          </cell>
          <cell r="AC72" t="str">
            <v/>
          </cell>
          <cell r="AD72" t="str">
            <v/>
          </cell>
          <cell r="AE72" t="str">
            <v/>
          </cell>
          <cell r="AF72" t="e">
            <v>#VALUE!</v>
          </cell>
          <cell r="AG72" t="str">
            <v/>
          </cell>
          <cell r="AH72" t="str">
            <v/>
          </cell>
          <cell r="AI72" t="str">
            <v/>
          </cell>
          <cell r="AJ72" t="str">
            <v/>
          </cell>
          <cell r="AK72" t="e">
            <v>#VALUE!</v>
          </cell>
          <cell r="AL72" t="str">
            <v/>
          </cell>
          <cell r="AM72" t="str">
            <v/>
          </cell>
          <cell r="AN72" t="str">
            <v/>
          </cell>
          <cell r="AO72" t="str">
            <v/>
          </cell>
          <cell r="AP72" t="e">
            <v>#VALUE!</v>
          </cell>
          <cell r="AQ72" t="str">
            <v/>
          </cell>
          <cell r="AR72" t="str">
            <v/>
          </cell>
          <cell r="AS72" t="str">
            <v/>
          </cell>
          <cell r="AT72" t="str">
            <v/>
          </cell>
          <cell r="AU72" t="e">
            <v>#VALUE!</v>
          </cell>
          <cell r="AV72" t="str">
            <v/>
          </cell>
          <cell r="AW72" t="str">
            <v/>
          </cell>
          <cell r="AX72" t="str">
            <v/>
          </cell>
          <cell r="AY72" t="str">
            <v/>
          </cell>
          <cell r="AZ72" t="e">
            <v>#VALUE!</v>
          </cell>
        </row>
        <row r="73">
          <cell r="A73" t="str">
            <v>Gichtgas</v>
          </cell>
          <cell r="B73" t="str">
            <v/>
          </cell>
          <cell r="C73" t="str">
            <v/>
          </cell>
          <cell r="D73" t="str">
            <v/>
          </cell>
          <cell r="E73" t="str">
            <v/>
          </cell>
          <cell r="F73" t="str">
            <v/>
          </cell>
          <cell r="G73" t="str">
            <v/>
          </cell>
          <cell r="H73" t="str">
            <v/>
          </cell>
          <cell r="I73" t="str">
            <v/>
          </cell>
          <cell r="J73" t="str">
            <v/>
          </cell>
          <cell r="K73" t="str">
            <v/>
          </cell>
          <cell r="L73" t="str">
            <v/>
          </cell>
          <cell r="M73" t="str">
            <v/>
          </cell>
          <cell r="N73" t="str">
            <v/>
          </cell>
          <cell r="O73" t="str">
            <v/>
          </cell>
          <cell r="P73" t="e">
            <v>#VALUE!</v>
          </cell>
          <cell r="Q73" t="e">
            <v>#VALUE!</v>
          </cell>
          <cell r="R73" t="str">
            <v/>
          </cell>
          <cell r="S73" t="str">
            <v/>
          </cell>
          <cell r="T73" t="str">
            <v/>
          </cell>
          <cell r="U73" t="str">
            <v/>
          </cell>
          <cell r="V73" t="e">
            <v>#VALUE!</v>
          </cell>
          <cell r="W73" t="str">
            <v/>
          </cell>
          <cell r="X73" t="str">
            <v/>
          </cell>
          <cell r="Y73" t="str">
            <v/>
          </cell>
          <cell r="Z73" t="str">
            <v/>
          </cell>
          <cell r="AA73" t="e">
            <v>#VALUE!</v>
          </cell>
          <cell r="AB73" t="str">
            <v/>
          </cell>
          <cell r="AC73" t="str">
            <v/>
          </cell>
          <cell r="AD73" t="str">
            <v/>
          </cell>
          <cell r="AE73" t="str">
            <v/>
          </cell>
          <cell r="AF73" t="e">
            <v>#VALUE!</v>
          </cell>
          <cell r="AG73" t="str">
            <v/>
          </cell>
          <cell r="AH73" t="str">
            <v/>
          </cell>
          <cell r="AI73" t="str">
            <v/>
          </cell>
          <cell r="AJ73" t="str">
            <v/>
          </cell>
          <cell r="AK73" t="e">
            <v>#VALUE!</v>
          </cell>
          <cell r="AL73" t="str">
            <v/>
          </cell>
          <cell r="AM73" t="str">
            <v/>
          </cell>
          <cell r="AN73" t="str">
            <v/>
          </cell>
          <cell r="AO73" t="str">
            <v/>
          </cell>
          <cell r="AP73" t="e">
            <v>#VALUE!</v>
          </cell>
          <cell r="AQ73" t="str">
            <v/>
          </cell>
          <cell r="AR73" t="str">
            <v/>
          </cell>
          <cell r="AS73" t="str">
            <v/>
          </cell>
          <cell r="AT73" t="str">
            <v/>
          </cell>
          <cell r="AU73" t="e">
            <v>#VALUE!</v>
          </cell>
          <cell r="AV73" t="str">
            <v/>
          </cell>
          <cell r="AW73" t="str">
            <v/>
          </cell>
          <cell r="AX73" t="str">
            <v/>
          </cell>
          <cell r="AY73" t="str">
            <v/>
          </cell>
          <cell r="AZ73" t="e">
            <v>#VALUE!</v>
          </cell>
        </row>
        <row r="74">
          <cell r="A74" t="str">
            <v>Kokerei- und Stadtgas</v>
          </cell>
          <cell r="B74" t="str">
            <v/>
          </cell>
          <cell r="C74" t="str">
            <v/>
          </cell>
          <cell r="D74" t="str">
            <v/>
          </cell>
          <cell r="E74" t="str">
            <v/>
          </cell>
          <cell r="F74" t="str">
            <v/>
          </cell>
          <cell r="G74" t="str">
            <v/>
          </cell>
          <cell r="H74" t="str">
            <v/>
          </cell>
          <cell r="I74" t="str">
            <v/>
          </cell>
          <cell r="J74" t="str">
            <v/>
          </cell>
          <cell r="K74" t="str">
            <v/>
          </cell>
          <cell r="L74" t="str">
            <v/>
          </cell>
          <cell r="M74" t="str">
            <v/>
          </cell>
          <cell r="N74" t="str">
            <v/>
          </cell>
          <cell r="O74" t="str">
            <v/>
          </cell>
          <cell r="P74" t="e">
            <v>#VALUE!</v>
          </cell>
          <cell r="Q74" t="e">
            <v>#VALUE!</v>
          </cell>
          <cell r="R74" t="str">
            <v/>
          </cell>
          <cell r="S74" t="str">
            <v/>
          </cell>
          <cell r="T74" t="str">
            <v/>
          </cell>
          <cell r="U74" t="str">
            <v/>
          </cell>
          <cell r="V74" t="e">
            <v>#VALUE!</v>
          </cell>
          <cell r="W74" t="str">
            <v/>
          </cell>
          <cell r="X74" t="str">
            <v/>
          </cell>
          <cell r="Y74" t="str">
            <v/>
          </cell>
          <cell r="Z74" t="str">
            <v/>
          </cell>
          <cell r="AA74" t="e">
            <v>#VALUE!</v>
          </cell>
          <cell r="AB74" t="str">
            <v/>
          </cell>
          <cell r="AC74" t="str">
            <v/>
          </cell>
          <cell r="AD74" t="str">
            <v/>
          </cell>
          <cell r="AE74" t="str">
            <v/>
          </cell>
          <cell r="AF74" t="e">
            <v>#VALUE!</v>
          </cell>
          <cell r="AG74" t="str">
            <v/>
          </cell>
          <cell r="AH74" t="str">
            <v/>
          </cell>
          <cell r="AI74" t="str">
            <v/>
          </cell>
          <cell r="AJ74" t="str">
            <v/>
          </cell>
          <cell r="AK74" t="e">
            <v>#VALUE!</v>
          </cell>
          <cell r="AL74" t="str">
            <v/>
          </cell>
          <cell r="AM74" t="str">
            <v/>
          </cell>
          <cell r="AN74" t="str">
            <v/>
          </cell>
          <cell r="AO74" t="str">
            <v/>
          </cell>
          <cell r="AP74" t="e">
            <v>#VALUE!</v>
          </cell>
          <cell r="AQ74" t="str">
            <v/>
          </cell>
          <cell r="AR74" t="str">
            <v/>
          </cell>
          <cell r="AS74" t="str">
            <v/>
          </cell>
          <cell r="AT74" t="str">
            <v/>
          </cell>
          <cell r="AU74" t="e">
            <v>#VALUE!</v>
          </cell>
          <cell r="AV74" t="str">
            <v/>
          </cell>
          <cell r="AW74" t="str">
            <v/>
          </cell>
          <cell r="AX74" t="str">
            <v/>
          </cell>
          <cell r="AY74" t="str">
            <v/>
          </cell>
          <cell r="AZ74" t="e">
            <v>#VALUE!</v>
          </cell>
        </row>
        <row r="75">
          <cell r="A75" t="str">
            <v>Müll</v>
          </cell>
          <cell r="B75" t="str">
            <v/>
          </cell>
          <cell r="C75" t="str">
            <v/>
          </cell>
          <cell r="D75" t="str">
            <v/>
          </cell>
          <cell r="E75" t="str">
            <v/>
          </cell>
          <cell r="F75" t="str">
            <v/>
          </cell>
          <cell r="G75" t="str">
            <v/>
          </cell>
          <cell r="H75" t="str">
            <v/>
          </cell>
          <cell r="I75" t="str">
            <v/>
          </cell>
          <cell r="J75" t="str">
            <v/>
          </cell>
          <cell r="K75" t="str">
            <v/>
          </cell>
          <cell r="L75" t="str">
            <v/>
          </cell>
          <cell r="M75" t="str">
            <v/>
          </cell>
          <cell r="N75" t="str">
            <v/>
          </cell>
          <cell r="O75" t="str">
            <v/>
          </cell>
          <cell r="P75" t="e">
            <v>#VALUE!</v>
          </cell>
          <cell r="Q75" t="e">
            <v>#VALUE!</v>
          </cell>
          <cell r="R75" t="str">
            <v/>
          </cell>
          <cell r="S75" t="str">
            <v/>
          </cell>
          <cell r="T75" t="str">
            <v/>
          </cell>
          <cell r="U75" t="str">
            <v/>
          </cell>
          <cell r="V75" t="e">
            <v>#VALUE!</v>
          </cell>
          <cell r="W75" t="str">
            <v/>
          </cell>
          <cell r="X75" t="str">
            <v/>
          </cell>
          <cell r="Y75" t="str">
            <v/>
          </cell>
          <cell r="Z75" t="str">
            <v/>
          </cell>
          <cell r="AA75" t="e">
            <v>#VALUE!</v>
          </cell>
          <cell r="AB75" t="str">
            <v/>
          </cell>
          <cell r="AC75" t="str">
            <v/>
          </cell>
          <cell r="AD75" t="str">
            <v/>
          </cell>
          <cell r="AE75" t="str">
            <v/>
          </cell>
          <cell r="AF75" t="e">
            <v>#VALUE!</v>
          </cell>
          <cell r="AG75" t="str">
            <v/>
          </cell>
          <cell r="AH75" t="str">
            <v/>
          </cell>
          <cell r="AI75" t="str">
            <v/>
          </cell>
          <cell r="AJ75" t="str">
            <v/>
          </cell>
          <cell r="AK75" t="e">
            <v>#VALUE!</v>
          </cell>
          <cell r="AL75" t="str">
            <v/>
          </cell>
          <cell r="AM75" t="str">
            <v/>
          </cell>
          <cell r="AN75" t="str">
            <v/>
          </cell>
          <cell r="AO75" t="str">
            <v/>
          </cell>
          <cell r="AP75" t="e">
            <v>#VALUE!</v>
          </cell>
          <cell r="AQ75" t="str">
            <v/>
          </cell>
          <cell r="AR75" t="str">
            <v/>
          </cell>
          <cell r="AS75" t="str">
            <v/>
          </cell>
          <cell r="AT75" t="str">
            <v/>
          </cell>
          <cell r="AU75" t="e">
            <v>#VALUE!</v>
          </cell>
          <cell r="AV75" t="str">
            <v/>
          </cell>
          <cell r="AW75" t="str">
            <v/>
          </cell>
          <cell r="AX75" t="str">
            <v/>
          </cell>
          <cell r="AY75" t="str">
            <v/>
          </cell>
          <cell r="AZ75" t="e">
            <v>#VALUE!</v>
          </cell>
        </row>
        <row r="76">
          <cell r="A76" t="str">
            <v>Sonstige</v>
          </cell>
          <cell r="B76" t="str">
            <v/>
          </cell>
          <cell r="C76" t="str">
            <v/>
          </cell>
          <cell r="D76" t="str">
            <v/>
          </cell>
          <cell r="E76" t="str">
            <v/>
          </cell>
          <cell r="F76" t="str">
            <v/>
          </cell>
          <cell r="G76" t="str">
            <v/>
          </cell>
          <cell r="H76" t="str">
            <v/>
          </cell>
          <cell r="I76" t="str">
            <v/>
          </cell>
          <cell r="J76" t="str">
            <v/>
          </cell>
          <cell r="K76" t="str">
            <v/>
          </cell>
          <cell r="L76" t="str">
            <v/>
          </cell>
          <cell r="M76" t="str">
            <v/>
          </cell>
          <cell r="N76" t="str">
            <v/>
          </cell>
          <cell r="O76" t="str">
            <v/>
          </cell>
          <cell r="P76" t="e">
            <v>#VALUE!</v>
          </cell>
          <cell r="Q76" t="e">
            <v>#VALUE!</v>
          </cell>
          <cell r="R76" t="str">
            <v/>
          </cell>
          <cell r="S76" t="str">
            <v/>
          </cell>
          <cell r="T76" t="str">
            <v/>
          </cell>
          <cell r="U76" t="str">
            <v/>
          </cell>
          <cell r="V76" t="e">
            <v>#VALUE!</v>
          </cell>
          <cell r="W76" t="str">
            <v/>
          </cell>
          <cell r="X76" t="str">
            <v/>
          </cell>
          <cell r="Y76" t="str">
            <v/>
          </cell>
          <cell r="Z76" t="str">
            <v/>
          </cell>
          <cell r="AA76" t="e">
            <v>#VALUE!</v>
          </cell>
          <cell r="AB76" t="str">
            <v/>
          </cell>
          <cell r="AC76" t="str">
            <v/>
          </cell>
          <cell r="AD76" t="str">
            <v/>
          </cell>
          <cell r="AE76" t="str">
            <v/>
          </cell>
          <cell r="AF76" t="e">
            <v>#VALUE!</v>
          </cell>
          <cell r="AG76" t="str">
            <v/>
          </cell>
          <cell r="AH76" t="str">
            <v/>
          </cell>
          <cell r="AI76" t="str">
            <v/>
          </cell>
          <cell r="AJ76" t="str">
            <v/>
          </cell>
          <cell r="AK76" t="e">
            <v>#VALUE!</v>
          </cell>
          <cell r="AL76" t="str">
            <v/>
          </cell>
          <cell r="AM76" t="str">
            <v/>
          </cell>
          <cell r="AN76" t="str">
            <v/>
          </cell>
          <cell r="AO76" t="str">
            <v/>
          </cell>
          <cell r="AP76" t="e">
            <v>#VALUE!</v>
          </cell>
          <cell r="AQ76" t="str">
            <v/>
          </cell>
          <cell r="AR76" t="str">
            <v/>
          </cell>
          <cell r="AS76" t="str">
            <v/>
          </cell>
          <cell r="AT76" t="str">
            <v/>
          </cell>
          <cell r="AU76" t="e">
            <v>#VALUE!</v>
          </cell>
          <cell r="AV76" t="str">
            <v/>
          </cell>
          <cell r="AW76" t="str">
            <v/>
          </cell>
          <cell r="AX76" t="str">
            <v/>
          </cell>
          <cell r="AY76" t="str">
            <v/>
          </cell>
          <cell r="AZ76" t="e">
            <v>#VALUE!</v>
          </cell>
        </row>
        <row r="77">
          <cell r="A77" t="str">
            <v>Wasser</v>
          </cell>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str">
            <v/>
          </cell>
          <cell r="P77" t="e">
            <v>#VALUE!</v>
          </cell>
          <cell r="Q77" t="e">
            <v>#VALUE!</v>
          </cell>
          <cell r="R77" t="str">
            <v/>
          </cell>
          <cell r="S77" t="str">
            <v/>
          </cell>
          <cell r="T77" t="str">
            <v/>
          </cell>
          <cell r="U77" t="str">
            <v/>
          </cell>
          <cell r="V77" t="e">
            <v>#VALUE!</v>
          </cell>
          <cell r="W77" t="str">
            <v/>
          </cell>
          <cell r="X77" t="str">
            <v/>
          </cell>
          <cell r="Y77" t="str">
            <v/>
          </cell>
          <cell r="Z77" t="str">
            <v/>
          </cell>
          <cell r="AA77" t="e">
            <v>#VALUE!</v>
          </cell>
          <cell r="AB77" t="str">
            <v/>
          </cell>
          <cell r="AC77" t="str">
            <v/>
          </cell>
          <cell r="AD77" t="str">
            <v/>
          </cell>
          <cell r="AE77" t="str">
            <v/>
          </cell>
          <cell r="AF77" t="e">
            <v>#VALUE!</v>
          </cell>
          <cell r="AG77" t="str">
            <v/>
          </cell>
          <cell r="AH77" t="str">
            <v/>
          </cell>
          <cell r="AI77" t="str">
            <v/>
          </cell>
          <cell r="AJ77" t="str">
            <v/>
          </cell>
          <cell r="AK77" t="e">
            <v>#VALUE!</v>
          </cell>
          <cell r="AL77" t="str">
            <v/>
          </cell>
          <cell r="AM77" t="str">
            <v/>
          </cell>
          <cell r="AN77" t="str">
            <v/>
          </cell>
          <cell r="AO77" t="str">
            <v/>
          </cell>
          <cell r="AP77" t="e">
            <v>#VALUE!</v>
          </cell>
          <cell r="AQ77" t="str">
            <v/>
          </cell>
          <cell r="AR77" t="str">
            <v/>
          </cell>
          <cell r="AS77" t="str">
            <v/>
          </cell>
          <cell r="AT77" t="str">
            <v/>
          </cell>
          <cell r="AU77" t="e">
            <v>#VALUE!</v>
          </cell>
          <cell r="AV77" t="str">
            <v/>
          </cell>
          <cell r="AW77" t="str">
            <v/>
          </cell>
          <cell r="AX77" t="str">
            <v/>
          </cell>
          <cell r="AY77" t="str">
            <v/>
          </cell>
          <cell r="AZ77" t="e">
            <v>#VALUE!</v>
          </cell>
        </row>
        <row r="78">
          <cell r="A78" t="str">
            <v>Wind onshore</v>
          </cell>
          <cell r="B78" t="str">
            <v/>
          </cell>
          <cell r="C78" t="str">
            <v/>
          </cell>
          <cell r="D78" t="str">
            <v/>
          </cell>
          <cell r="E78" t="str">
            <v/>
          </cell>
          <cell r="F78" t="str">
            <v/>
          </cell>
          <cell r="G78" t="str">
            <v/>
          </cell>
          <cell r="H78" t="str">
            <v/>
          </cell>
          <cell r="I78" t="str">
            <v/>
          </cell>
          <cell r="J78" t="str">
            <v/>
          </cell>
          <cell r="K78" t="str">
            <v/>
          </cell>
          <cell r="L78" t="str">
            <v/>
          </cell>
          <cell r="M78" t="str">
            <v/>
          </cell>
          <cell r="N78" t="str">
            <v/>
          </cell>
          <cell r="O78" t="str">
            <v/>
          </cell>
          <cell r="P78" t="e">
            <v>#VALUE!</v>
          </cell>
          <cell r="Q78" t="e">
            <v>#VALUE!</v>
          </cell>
          <cell r="R78" t="str">
            <v/>
          </cell>
          <cell r="S78" t="str">
            <v/>
          </cell>
          <cell r="T78" t="str">
            <v/>
          </cell>
          <cell r="U78" t="str">
            <v/>
          </cell>
          <cell r="V78" t="e">
            <v>#VALUE!</v>
          </cell>
          <cell r="W78" t="str">
            <v/>
          </cell>
          <cell r="X78" t="str">
            <v/>
          </cell>
          <cell r="Y78" t="str">
            <v/>
          </cell>
          <cell r="Z78" t="str">
            <v/>
          </cell>
          <cell r="AA78" t="e">
            <v>#VALUE!</v>
          </cell>
          <cell r="AB78" t="str">
            <v/>
          </cell>
          <cell r="AC78" t="str">
            <v/>
          </cell>
          <cell r="AD78" t="str">
            <v/>
          </cell>
          <cell r="AE78" t="str">
            <v/>
          </cell>
          <cell r="AF78" t="e">
            <v>#VALUE!</v>
          </cell>
          <cell r="AG78" t="str">
            <v/>
          </cell>
          <cell r="AH78" t="str">
            <v/>
          </cell>
          <cell r="AI78" t="str">
            <v/>
          </cell>
          <cell r="AJ78" t="str">
            <v/>
          </cell>
          <cell r="AK78" t="e">
            <v>#VALUE!</v>
          </cell>
          <cell r="AL78" t="str">
            <v/>
          </cell>
          <cell r="AM78" t="str">
            <v/>
          </cell>
          <cell r="AN78" t="str">
            <v/>
          </cell>
          <cell r="AO78" t="str">
            <v/>
          </cell>
          <cell r="AP78" t="e">
            <v>#VALUE!</v>
          </cell>
          <cell r="AQ78" t="str">
            <v/>
          </cell>
          <cell r="AR78" t="str">
            <v/>
          </cell>
          <cell r="AS78" t="str">
            <v/>
          </cell>
          <cell r="AT78" t="str">
            <v/>
          </cell>
          <cell r="AU78" t="e">
            <v>#VALUE!</v>
          </cell>
          <cell r="AV78" t="str">
            <v/>
          </cell>
          <cell r="AW78" t="str">
            <v/>
          </cell>
          <cell r="AX78" t="str">
            <v/>
          </cell>
          <cell r="AY78" t="str">
            <v/>
          </cell>
          <cell r="AZ78" t="e">
            <v>#VALUE!</v>
          </cell>
        </row>
        <row r="79">
          <cell r="A79" t="str">
            <v>Wind offshore</v>
          </cell>
          <cell r="B79" t="str">
            <v/>
          </cell>
          <cell r="C79" t="str">
            <v/>
          </cell>
          <cell r="D79" t="str">
            <v/>
          </cell>
          <cell r="E79" t="str">
            <v/>
          </cell>
          <cell r="F79" t="str">
            <v/>
          </cell>
          <cell r="G79" t="str">
            <v/>
          </cell>
          <cell r="H79" t="str">
            <v/>
          </cell>
          <cell r="I79" t="str">
            <v/>
          </cell>
          <cell r="J79" t="str">
            <v/>
          </cell>
          <cell r="K79" t="str">
            <v/>
          </cell>
          <cell r="L79" t="str">
            <v/>
          </cell>
          <cell r="M79" t="str">
            <v/>
          </cell>
          <cell r="N79" t="str">
            <v/>
          </cell>
          <cell r="O79" t="str">
            <v/>
          </cell>
          <cell r="P79" t="e">
            <v>#VALUE!</v>
          </cell>
          <cell r="Q79" t="e">
            <v>#VALUE!</v>
          </cell>
          <cell r="R79" t="str">
            <v/>
          </cell>
          <cell r="S79" t="str">
            <v/>
          </cell>
          <cell r="T79" t="str">
            <v/>
          </cell>
          <cell r="U79" t="str">
            <v/>
          </cell>
          <cell r="V79" t="e">
            <v>#VALUE!</v>
          </cell>
          <cell r="W79" t="str">
            <v/>
          </cell>
          <cell r="X79" t="str">
            <v/>
          </cell>
          <cell r="Y79" t="str">
            <v/>
          </cell>
          <cell r="Z79" t="str">
            <v/>
          </cell>
          <cell r="AA79" t="e">
            <v>#VALUE!</v>
          </cell>
          <cell r="AB79" t="str">
            <v/>
          </cell>
          <cell r="AC79" t="str">
            <v/>
          </cell>
          <cell r="AD79" t="str">
            <v/>
          </cell>
          <cell r="AE79" t="str">
            <v/>
          </cell>
          <cell r="AF79" t="e">
            <v>#VALUE!</v>
          </cell>
          <cell r="AG79" t="str">
            <v/>
          </cell>
          <cell r="AH79" t="str">
            <v/>
          </cell>
          <cell r="AI79" t="str">
            <v/>
          </cell>
          <cell r="AJ79" t="str">
            <v/>
          </cell>
          <cell r="AK79" t="e">
            <v>#VALUE!</v>
          </cell>
          <cell r="AL79" t="str">
            <v/>
          </cell>
          <cell r="AM79" t="str">
            <v/>
          </cell>
          <cell r="AN79" t="str">
            <v/>
          </cell>
          <cell r="AO79" t="str">
            <v/>
          </cell>
          <cell r="AP79" t="e">
            <v>#VALUE!</v>
          </cell>
          <cell r="AQ79" t="str">
            <v/>
          </cell>
          <cell r="AR79" t="str">
            <v/>
          </cell>
          <cell r="AS79" t="str">
            <v/>
          </cell>
          <cell r="AT79" t="str">
            <v/>
          </cell>
          <cell r="AU79" t="e">
            <v>#VALUE!</v>
          </cell>
          <cell r="AV79" t="str">
            <v/>
          </cell>
          <cell r="AW79" t="str">
            <v/>
          </cell>
          <cell r="AX79" t="str">
            <v/>
          </cell>
          <cell r="AY79" t="str">
            <v/>
          </cell>
          <cell r="AZ79" t="e">
            <v>#VALUE!</v>
          </cell>
        </row>
        <row r="80">
          <cell r="A80" t="str">
            <v>Biogas</v>
          </cell>
          <cell r="B80" t="str">
            <v/>
          </cell>
          <cell r="C80" t="str">
            <v/>
          </cell>
          <cell r="D80" t="str">
            <v/>
          </cell>
          <cell r="E80" t="str">
            <v/>
          </cell>
          <cell r="F80" t="str">
            <v/>
          </cell>
          <cell r="G80" t="str">
            <v/>
          </cell>
          <cell r="H80" t="str">
            <v/>
          </cell>
          <cell r="I80" t="str">
            <v/>
          </cell>
          <cell r="J80" t="str">
            <v/>
          </cell>
          <cell r="K80" t="str">
            <v/>
          </cell>
          <cell r="L80" t="str">
            <v/>
          </cell>
          <cell r="M80" t="str">
            <v/>
          </cell>
          <cell r="N80" t="str">
            <v/>
          </cell>
          <cell r="O80" t="str">
            <v/>
          </cell>
          <cell r="P80" t="e">
            <v>#VALUE!</v>
          </cell>
          <cell r="Q80" t="e">
            <v>#VALUE!</v>
          </cell>
          <cell r="R80" t="str">
            <v/>
          </cell>
          <cell r="S80" t="str">
            <v/>
          </cell>
          <cell r="T80" t="str">
            <v/>
          </cell>
          <cell r="U80" t="str">
            <v/>
          </cell>
          <cell r="V80" t="e">
            <v>#VALUE!</v>
          </cell>
          <cell r="W80" t="str">
            <v/>
          </cell>
          <cell r="X80" t="str">
            <v/>
          </cell>
          <cell r="Y80" t="str">
            <v/>
          </cell>
          <cell r="Z80" t="str">
            <v/>
          </cell>
          <cell r="AA80" t="e">
            <v>#VALUE!</v>
          </cell>
          <cell r="AB80" t="str">
            <v/>
          </cell>
          <cell r="AC80" t="str">
            <v/>
          </cell>
          <cell r="AD80" t="str">
            <v/>
          </cell>
          <cell r="AE80" t="str">
            <v/>
          </cell>
          <cell r="AF80" t="e">
            <v>#VALUE!</v>
          </cell>
          <cell r="AG80" t="str">
            <v/>
          </cell>
          <cell r="AH80" t="str">
            <v/>
          </cell>
          <cell r="AI80" t="str">
            <v/>
          </cell>
          <cell r="AJ80" t="str">
            <v/>
          </cell>
          <cell r="AK80" t="e">
            <v>#VALUE!</v>
          </cell>
          <cell r="AL80" t="str">
            <v/>
          </cell>
          <cell r="AM80" t="str">
            <v/>
          </cell>
          <cell r="AN80" t="str">
            <v/>
          </cell>
          <cell r="AO80" t="str">
            <v/>
          </cell>
          <cell r="AP80" t="e">
            <v>#VALUE!</v>
          </cell>
          <cell r="AQ80" t="str">
            <v/>
          </cell>
          <cell r="AR80" t="str">
            <v/>
          </cell>
          <cell r="AS80" t="str">
            <v/>
          </cell>
          <cell r="AT80" t="str">
            <v/>
          </cell>
          <cell r="AU80" t="e">
            <v>#VALUE!</v>
          </cell>
          <cell r="AV80" t="str">
            <v/>
          </cell>
          <cell r="AW80" t="str">
            <v/>
          </cell>
          <cell r="AX80" t="str">
            <v/>
          </cell>
          <cell r="AY80" t="str">
            <v/>
          </cell>
          <cell r="AZ80" t="e">
            <v>#VALUE!</v>
          </cell>
        </row>
        <row r="81">
          <cell r="A81" t="str">
            <v>Pflanzenöl</v>
          </cell>
          <cell r="B81" t="str">
            <v/>
          </cell>
          <cell r="C81" t="str">
            <v/>
          </cell>
          <cell r="D81" t="str">
            <v/>
          </cell>
          <cell r="E81" t="str">
            <v/>
          </cell>
          <cell r="F81" t="str">
            <v/>
          </cell>
          <cell r="G81" t="str">
            <v/>
          </cell>
          <cell r="H81" t="str">
            <v/>
          </cell>
          <cell r="I81" t="str">
            <v/>
          </cell>
          <cell r="J81" t="str">
            <v/>
          </cell>
          <cell r="K81" t="str">
            <v/>
          </cell>
          <cell r="L81" t="str">
            <v/>
          </cell>
          <cell r="M81" t="str">
            <v/>
          </cell>
          <cell r="N81" t="str">
            <v/>
          </cell>
          <cell r="O81" t="str">
            <v/>
          </cell>
          <cell r="P81" t="e">
            <v>#VALUE!</v>
          </cell>
          <cell r="Q81" t="e">
            <v>#VALUE!</v>
          </cell>
          <cell r="R81" t="str">
            <v/>
          </cell>
          <cell r="S81" t="str">
            <v/>
          </cell>
          <cell r="T81" t="str">
            <v/>
          </cell>
          <cell r="U81" t="str">
            <v/>
          </cell>
          <cell r="V81" t="e">
            <v>#VALUE!</v>
          </cell>
          <cell r="W81" t="str">
            <v/>
          </cell>
          <cell r="X81" t="str">
            <v/>
          </cell>
          <cell r="Y81" t="str">
            <v/>
          </cell>
          <cell r="Z81" t="str">
            <v/>
          </cell>
          <cell r="AA81" t="e">
            <v>#VALUE!</v>
          </cell>
          <cell r="AB81" t="str">
            <v/>
          </cell>
          <cell r="AC81" t="str">
            <v/>
          </cell>
          <cell r="AD81" t="str">
            <v/>
          </cell>
          <cell r="AE81" t="str">
            <v/>
          </cell>
          <cell r="AF81" t="e">
            <v>#VALUE!</v>
          </cell>
          <cell r="AG81" t="str">
            <v/>
          </cell>
          <cell r="AH81" t="str">
            <v/>
          </cell>
          <cell r="AI81" t="str">
            <v/>
          </cell>
          <cell r="AJ81" t="str">
            <v/>
          </cell>
          <cell r="AK81" t="e">
            <v>#VALUE!</v>
          </cell>
          <cell r="AL81" t="str">
            <v/>
          </cell>
          <cell r="AM81" t="str">
            <v/>
          </cell>
          <cell r="AN81" t="str">
            <v/>
          </cell>
          <cell r="AO81" t="str">
            <v/>
          </cell>
          <cell r="AP81" t="e">
            <v>#VALUE!</v>
          </cell>
          <cell r="AQ81" t="str">
            <v/>
          </cell>
          <cell r="AR81" t="str">
            <v/>
          </cell>
          <cell r="AS81" t="str">
            <v/>
          </cell>
          <cell r="AT81" t="str">
            <v/>
          </cell>
          <cell r="AU81" t="e">
            <v>#VALUE!</v>
          </cell>
          <cell r="AV81" t="str">
            <v/>
          </cell>
          <cell r="AW81" t="str">
            <v/>
          </cell>
          <cell r="AX81" t="str">
            <v/>
          </cell>
          <cell r="AY81" t="str">
            <v/>
          </cell>
          <cell r="AZ81" t="e">
            <v>#VALUE!</v>
          </cell>
        </row>
        <row r="82">
          <cell r="A82" t="str">
            <v>Biomasse</v>
          </cell>
          <cell r="B82" t="str">
            <v/>
          </cell>
          <cell r="C82" t="str">
            <v/>
          </cell>
          <cell r="D82" t="str">
            <v/>
          </cell>
          <cell r="E82" t="str">
            <v/>
          </cell>
          <cell r="F82" t="str">
            <v/>
          </cell>
          <cell r="G82" t="str">
            <v/>
          </cell>
          <cell r="H82" t="str">
            <v/>
          </cell>
          <cell r="I82" t="str">
            <v/>
          </cell>
          <cell r="J82" t="str">
            <v/>
          </cell>
          <cell r="K82" t="str">
            <v/>
          </cell>
          <cell r="L82" t="str">
            <v/>
          </cell>
          <cell r="M82" t="str">
            <v/>
          </cell>
          <cell r="N82" t="str">
            <v/>
          </cell>
          <cell r="O82" t="str">
            <v/>
          </cell>
          <cell r="P82" t="e">
            <v>#VALUE!</v>
          </cell>
          <cell r="Q82" t="e">
            <v>#VALUE!</v>
          </cell>
          <cell r="R82" t="str">
            <v/>
          </cell>
          <cell r="S82" t="str">
            <v/>
          </cell>
          <cell r="T82" t="str">
            <v/>
          </cell>
          <cell r="U82" t="str">
            <v/>
          </cell>
          <cell r="V82" t="e">
            <v>#VALUE!</v>
          </cell>
          <cell r="W82" t="str">
            <v/>
          </cell>
          <cell r="X82" t="str">
            <v/>
          </cell>
          <cell r="Y82" t="str">
            <v/>
          </cell>
          <cell r="Z82" t="str">
            <v/>
          </cell>
          <cell r="AA82" t="e">
            <v>#VALUE!</v>
          </cell>
          <cell r="AB82" t="str">
            <v/>
          </cell>
          <cell r="AC82" t="str">
            <v/>
          </cell>
          <cell r="AD82" t="str">
            <v/>
          </cell>
          <cell r="AE82" t="str">
            <v/>
          </cell>
          <cell r="AF82" t="e">
            <v>#VALUE!</v>
          </cell>
          <cell r="AG82" t="str">
            <v/>
          </cell>
          <cell r="AH82" t="str">
            <v/>
          </cell>
          <cell r="AI82" t="str">
            <v/>
          </cell>
          <cell r="AJ82" t="str">
            <v/>
          </cell>
          <cell r="AK82" t="e">
            <v>#VALUE!</v>
          </cell>
          <cell r="AL82" t="str">
            <v/>
          </cell>
          <cell r="AM82" t="str">
            <v/>
          </cell>
          <cell r="AN82" t="str">
            <v/>
          </cell>
          <cell r="AO82" t="str">
            <v/>
          </cell>
          <cell r="AP82" t="e">
            <v>#VALUE!</v>
          </cell>
          <cell r="AQ82" t="str">
            <v/>
          </cell>
          <cell r="AR82" t="str">
            <v/>
          </cell>
          <cell r="AS82" t="str">
            <v/>
          </cell>
          <cell r="AT82" t="str">
            <v/>
          </cell>
          <cell r="AU82" t="e">
            <v>#VALUE!</v>
          </cell>
          <cell r="AV82" t="str">
            <v/>
          </cell>
          <cell r="AW82" t="str">
            <v/>
          </cell>
          <cell r="AX82" t="str">
            <v/>
          </cell>
          <cell r="AY82" t="str">
            <v/>
          </cell>
          <cell r="AZ82" t="e">
            <v>#VALUE!</v>
          </cell>
        </row>
        <row r="83">
          <cell r="A83" t="str">
            <v>Solar</v>
          </cell>
          <cell r="B83" t="str">
            <v/>
          </cell>
          <cell r="C83" t="str">
            <v/>
          </cell>
          <cell r="D83" t="str">
            <v/>
          </cell>
          <cell r="E83" t="str">
            <v/>
          </cell>
          <cell r="F83" t="str">
            <v/>
          </cell>
          <cell r="G83" t="str">
            <v/>
          </cell>
          <cell r="H83" t="str">
            <v/>
          </cell>
          <cell r="I83" t="str">
            <v/>
          </cell>
          <cell r="J83" t="str">
            <v/>
          </cell>
          <cell r="K83" t="str">
            <v/>
          </cell>
          <cell r="L83" t="str">
            <v/>
          </cell>
          <cell r="M83" t="str">
            <v/>
          </cell>
          <cell r="N83" t="str">
            <v/>
          </cell>
          <cell r="O83" t="str">
            <v/>
          </cell>
          <cell r="P83" t="e">
            <v>#VALUE!</v>
          </cell>
          <cell r="Q83" t="e">
            <v>#VALUE!</v>
          </cell>
          <cell r="R83" t="str">
            <v/>
          </cell>
          <cell r="S83" t="str">
            <v/>
          </cell>
          <cell r="T83" t="str">
            <v/>
          </cell>
          <cell r="U83" t="str">
            <v/>
          </cell>
          <cell r="V83" t="e">
            <v>#VALUE!</v>
          </cell>
          <cell r="W83" t="str">
            <v/>
          </cell>
          <cell r="X83" t="str">
            <v/>
          </cell>
          <cell r="Y83" t="str">
            <v/>
          </cell>
          <cell r="Z83" t="str">
            <v/>
          </cell>
          <cell r="AA83" t="e">
            <v>#VALUE!</v>
          </cell>
          <cell r="AB83" t="str">
            <v/>
          </cell>
          <cell r="AC83" t="str">
            <v/>
          </cell>
          <cell r="AD83" t="str">
            <v/>
          </cell>
          <cell r="AE83" t="str">
            <v/>
          </cell>
          <cell r="AF83" t="e">
            <v>#VALUE!</v>
          </cell>
          <cell r="AG83" t="str">
            <v/>
          </cell>
          <cell r="AH83" t="str">
            <v/>
          </cell>
          <cell r="AI83" t="str">
            <v/>
          </cell>
          <cell r="AJ83" t="str">
            <v/>
          </cell>
          <cell r="AK83" t="e">
            <v>#VALUE!</v>
          </cell>
          <cell r="AL83" t="str">
            <v/>
          </cell>
          <cell r="AM83" t="str">
            <v/>
          </cell>
          <cell r="AN83" t="str">
            <v/>
          </cell>
          <cell r="AO83" t="str">
            <v/>
          </cell>
          <cell r="AP83" t="e">
            <v>#VALUE!</v>
          </cell>
          <cell r="AQ83" t="str">
            <v/>
          </cell>
          <cell r="AR83" t="str">
            <v/>
          </cell>
          <cell r="AS83" t="str">
            <v/>
          </cell>
          <cell r="AT83" t="str">
            <v/>
          </cell>
          <cell r="AU83" t="e">
            <v>#VALUE!</v>
          </cell>
          <cell r="AV83" t="str">
            <v/>
          </cell>
          <cell r="AW83" t="str">
            <v/>
          </cell>
          <cell r="AX83" t="str">
            <v/>
          </cell>
          <cell r="AY83" t="str">
            <v/>
          </cell>
          <cell r="AZ83" t="e">
            <v>#VALUE!</v>
          </cell>
        </row>
        <row r="84">
          <cell r="A84" t="str">
            <v>Sonstige Erneuerbare</v>
          </cell>
          <cell r="B84" t="str">
            <v/>
          </cell>
          <cell r="C84" t="str">
            <v/>
          </cell>
          <cell r="D84" t="str">
            <v/>
          </cell>
          <cell r="E84" t="str">
            <v/>
          </cell>
          <cell r="F84" t="str">
            <v/>
          </cell>
          <cell r="G84" t="str">
            <v/>
          </cell>
          <cell r="H84" t="str">
            <v/>
          </cell>
          <cell r="I84" t="str">
            <v/>
          </cell>
          <cell r="J84" t="str">
            <v/>
          </cell>
          <cell r="K84" t="str">
            <v/>
          </cell>
          <cell r="L84" t="str">
            <v/>
          </cell>
          <cell r="M84" t="str">
            <v/>
          </cell>
          <cell r="N84" t="str">
            <v/>
          </cell>
          <cell r="O84" t="str">
            <v/>
          </cell>
          <cell r="P84" t="e">
            <v>#VALUE!</v>
          </cell>
          <cell r="Q84" t="e">
            <v>#VALUE!</v>
          </cell>
          <cell r="R84" t="str">
            <v/>
          </cell>
          <cell r="S84" t="str">
            <v/>
          </cell>
          <cell r="T84" t="str">
            <v/>
          </cell>
          <cell r="U84" t="str">
            <v/>
          </cell>
          <cell r="V84" t="e">
            <v>#VALUE!</v>
          </cell>
          <cell r="W84" t="str">
            <v/>
          </cell>
          <cell r="X84" t="str">
            <v/>
          </cell>
          <cell r="Y84" t="str">
            <v/>
          </cell>
          <cell r="Z84" t="str">
            <v/>
          </cell>
          <cell r="AA84" t="e">
            <v>#VALUE!</v>
          </cell>
          <cell r="AB84" t="str">
            <v/>
          </cell>
          <cell r="AC84" t="str">
            <v/>
          </cell>
          <cell r="AD84" t="str">
            <v/>
          </cell>
          <cell r="AE84" t="str">
            <v/>
          </cell>
          <cell r="AF84" t="e">
            <v>#VALUE!</v>
          </cell>
          <cell r="AG84" t="str">
            <v/>
          </cell>
          <cell r="AH84" t="str">
            <v/>
          </cell>
          <cell r="AI84" t="str">
            <v/>
          </cell>
          <cell r="AJ84" t="str">
            <v/>
          </cell>
          <cell r="AK84" t="e">
            <v>#VALUE!</v>
          </cell>
          <cell r="AL84" t="str">
            <v/>
          </cell>
          <cell r="AM84" t="str">
            <v/>
          </cell>
          <cell r="AN84" t="str">
            <v/>
          </cell>
          <cell r="AO84" t="str">
            <v/>
          </cell>
          <cell r="AP84" t="e">
            <v>#VALUE!</v>
          </cell>
          <cell r="AQ84" t="str">
            <v/>
          </cell>
          <cell r="AR84" t="str">
            <v/>
          </cell>
          <cell r="AS84" t="str">
            <v/>
          </cell>
          <cell r="AT84" t="str">
            <v/>
          </cell>
          <cell r="AU84" t="e">
            <v>#VALUE!</v>
          </cell>
          <cell r="AV84" t="str">
            <v/>
          </cell>
          <cell r="AW84" t="str">
            <v/>
          </cell>
          <cell r="AX84" t="str">
            <v/>
          </cell>
          <cell r="AY84" t="str">
            <v/>
          </cell>
          <cell r="AZ84" t="e">
            <v>#VALUE!</v>
          </cell>
        </row>
        <row r="85">
          <cell r="A85" t="str">
            <v>Pumpspeicher</v>
          </cell>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str">
            <v/>
          </cell>
          <cell r="P85" t="e">
            <v>#VALUE!</v>
          </cell>
          <cell r="Q85" t="e">
            <v>#VALUE!</v>
          </cell>
          <cell r="R85" t="str">
            <v/>
          </cell>
          <cell r="S85" t="str">
            <v/>
          </cell>
          <cell r="T85" t="str">
            <v/>
          </cell>
          <cell r="U85" t="str">
            <v/>
          </cell>
          <cell r="V85" t="e">
            <v>#VALUE!</v>
          </cell>
          <cell r="W85" t="str">
            <v/>
          </cell>
          <cell r="X85" t="str">
            <v/>
          </cell>
          <cell r="Y85" t="str">
            <v/>
          </cell>
          <cell r="Z85" t="str">
            <v/>
          </cell>
          <cell r="AA85" t="e">
            <v>#VALUE!</v>
          </cell>
          <cell r="AB85" t="str">
            <v/>
          </cell>
          <cell r="AC85" t="str">
            <v/>
          </cell>
          <cell r="AD85" t="str">
            <v/>
          </cell>
          <cell r="AE85" t="str">
            <v/>
          </cell>
          <cell r="AF85" t="e">
            <v>#VALUE!</v>
          </cell>
          <cell r="AG85" t="str">
            <v/>
          </cell>
          <cell r="AH85" t="str">
            <v/>
          </cell>
          <cell r="AI85" t="str">
            <v/>
          </cell>
          <cell r="AJ85" t="str">
            <v/>
          </cell>
          <cell r="AK85" t="e">
            <v>#VALUE!</v>
          </cell>
          <cell r="AL85" t="str">
            <v/>
          </cell>
          <cell r="AM85" t="str">
            <v/>
          </cell>
          <cell r="AN85" t="str">
            <v/>
          </cell>
          <cell r="AO85" t="str">
            <v/>
          </cell>
          <cell r="AP85" t="e">
            <v>#VALUE!</v>
          </cell>
          <cell r="AQ85" t="str">
            <v/>
          </cell>
          <cell r="AR85" t="str">
            <v/>
          </cell>
          <cell r="AS85" t="str">
            <v/>
          </cell>
          <cell r="AT85" t="str">
            <v/>
          </cell>
          <cell r="AU85" t="e">
            <v>#VALUE!</v>
          </cell>
          <cell r="AV85" t="str">
            <v/>
          </cell>
          <cell r="AW85" t="str">
            <v/>
          </cell>
          <cell r="AX85" t="str">
            <v/>
          </cell>
          <cell r="AY85" t="str">
            <v/>
          </cell>
          <cell r="AZ85" t="e">
            <v>#VALUE!</v>
          </cell>
        </row>
        <row r="86">
          <cell r="A86" t="str">
            <v>Backup-Kraftwerke</v>
          </cell>
          <cell r="B86" t="str">
            <v/>
          </cell>
          <cell r="C86" t="str">
            <v/>
          </cell>
          <cell r="D86" t="str">
            <v/>
          </cell>
          <cell r="E86" t="str">
            <v/>
          </cell>
          <cell r="F86" t="str">
            <v/>
          </cell>
          <cell r="G86" t="str">
            <v/>
          </cell>
          <cell r="H86" t="str">
            <v/>
          </cell>
          <cell r="I86" t="str">
            <v/>
          </cell>
          <cell r="J86" t="str">
            <v/>
          </cell>
          <cell r="K86" t="str">
            <v/>
          </cell>
          <cell r="L86" t="str">
            <v/>
          </cell>
          <cell r="M86" t="str">
            <v/>
          </cell>
          <cell r="N86" t="str">
            <v/>
          </cell>
          <cell r="O86" t="str">
            <v/>
          </cell>
          <cell r="P86" t="e">
            <v>#VALUE!</v>
          </cell>
          <cell r="Q86" t="e">
            <v>#VALUE!</v>
          </cell>
          <cell r="R86" t="str">
            <v/>
          </cell>
          <cell r="S86" t="str">
            <v/>
          </cell>
          <cell r="T86" t="str">
            <v/>
          </cell>
          <cell r="U86" t="str">
            <v/>
          </cell>
          <cell r="V86" t="e">
            <v>#VALUE!</v>
          </cell>
          <cell r="W86" t="str">
            <v/>
          </cell>
          <cell r="X86" t="str">
            <v/>
          </cell>
          <cell r="Y86" t="str">
            <v/>
          </cell>
          <cell r="Z86" t="str">
            <v/>
          </cell>
          <cell r="AA86" t="e">
            <v>#VALUE!</v>
          </cell>
          <cell r="AB86" t="str">
            <v/>
          </cell>
          <cell r="AC86" t="str">
            <v/>
          </cell>
          <cell r="AD86" t="str">
            <v/>
          </cell>
          <cell r="AE86" t="str">
            <v/>
          </cell>
          <cell r="AF86" t="e">
            <v>#VALUE!</v>
          </cell>
          <cell r="AG86" t="str">
            <v/>
          </cell>
          <cell r="AH86" t="str">
            <v/>
          </cell>
          <cell r="AI86" t="str">
            <v/>
          </cell>
          <cell r="AJ86" t="str">
            <v/>
          </cell>
          <cell r="AK86" t="e">
            <v>#VALUE!</v>
          </cell>
          <cell r="AL86" t="str">
            <v/>
          </cell>
          <cell r="AM86" t="str">
            <v/>
          </cell>
          <cell r="AN86" t="str">
            <v/>
          </cell>
          <cell r="AO86" t="str">
            <v/>
          </cell>
          <cell r="AP86" t="e">
            <v>#VALUE!</v>
          </cell>
          <cell r="AQ86" t="str">
            <v/>
          </cell>
          <cell r="AR86" t="str">
            <v/>
          </cell>
          <cell r="AS86" t="str">
            <v/>
          </cell>
          <cell r="AT86" t="str">
            <v/>
          </cell>
          <cell r="AU86" t="e">
            <v>#VALUE!</v>
          </cell>
          <cell r="AV86" t="str">
            <v/>
          </cell>
          <cell r="AW86" t="str">
            <v/>
          </cell>
          <cell r="AX86" t="str">
            <v/>
          </cell>
          <cell r="AY86" t="str">
            <v/>
          </cell>
          <cell r="AZ86" t="e">
            <v>#VALUE!</v>
          </cell>
        </row>
        <row r="87">
          <cell r="A87" t="str">
            <v>EE-Import</v>
          </cell>
          <cell r="B87" t="str">
            <v/>
          </cell>
          <cell r="C87" t="str">
            <v/>
          </cell>
          <cell r="D87" t="str">
            <v/>
          </cell>
          <cell r="E87" t="str">
            <v/>
          </cell>
          <cell r="F87" t="str">
            <v/>
          </cell>
          <cell r="G87" t="str">
            <v/>
          </cell>
          <cell r="H87" t="str">
            <v/>
          </cell>
          <cell r="I87" t="str">
            <v/>
          </cell>
          <cell r="J87" t="str">
            <v/>
          </cell>
          <cell r="K87" t="str">
            <v/>
          </cell>
          <cell r="L87" t="str">
            <v/>
          </cell>
          <cell r="M87" t="str">
            <v/>
          </cell>
          <cell r="N87" t="str">
            <v/>
          </cell>
          <cell r="O87" t="str">
            <v/>
          </cell>
          <cell r="P87" t="e">
            <v>#VALUE!</v>
          </cell>
          <cell r="Q87" t="e">
            <v>#VALUE!</v>
          </cell>
          <cell r="R87" t="str">
            <v/>
          </cell>
          <cell r="S87" t="str">
            <v/>
          </cell>
          <cell r="T87" t="str">
            <v/>
          </cell>
          <cell r="U87" t="str">
            <v/>
          </cell>
          <cell r="V87" t="e">
            <v>#VALUE!</v>
          </cell>
          <cell r="W87" t="str">
            <v/>
          </cell>
          <cell r="X87" t="str">
            <v/>
          </cell>
          <cell r="Y87" t="str">
            <v/>
          </cell>
          <cell r="Z87" t="str">
            <v/>
          </cell>
          <cell r="AA87" t="e">
            <v>#VALUE!</v>
          </cell>
          <cell r="AB87" t="str">
            <v/>
          </cell>
          <cell r="AC87" t="str">
            <v/>
          </cell>
          <cell r="AD87" t="str">
            <v/>
          </cell>
          <cell r="AE87" t="str">
            <v/>
          </cell>
          <cell r="AF87" t="e">
            <v>#VALUE!</v>
          </cell>
          <cell r="AG87" t="str">
            <v/>
          </cell>
          <cell r="AH87" t="str">
            <v/>
          </cell>
          <cell r="AI87" t="str">
            <v/>
          </cell>
          <cell r="AJ87" t="str">
            <v/>
          </cell>
          <cell r="AK87" t="e">
            <v>#VALUE!</v>
          </cell>
          <cell r="AL87" t="str">
            <v/>
          </cell>
          <cell r="AM87" t="str">
            <v/>
          </cell>
          <cell r="AN87" t="str">
            <v/>
          </cell>
          <cell r="AO87" t="str">
            <v/>
          </cell>
          <cell r="AP87" t="e">
            <v>#VALUE!</v>
          </cell>
          <cell r="AQ87" t="str">
            <v/>
          </cell>
          <cell r="AR87" t="str">
            <v/>
          </cell>
          <cell r="AS87" t="str">
            <v/>
          </cell>
          <cell r="AT87" t="str">
            <v/>
          </cell>
          <cell r="AU87" t="e">
            <v>#VALUE!</v>
          </cell>
          <cell r="AV87" t="str">
            <v/>
          </cell>
          <cell r="AW87" t="str">
            <v/>
          </cell>
          <cell r="AX87" t="str">
            <v/>
          </cell>
          <cell r="AY87" t="str">
            <v/>
          </cell>
          <cell r="AZ87" t="e">
            <v>#VALUE!</v>
          </cell>
        </row>
        <row r="88">
          <cell r="A88" t="str">
            <v>Import</v>
          </cell>
          <cell r="B88" t="str">
            <v/>
          </cell>
          <cell r="C88" t="str">
            <v/>
          </cell>
          <cell r="D88" t="str">
            <v/>
          </cell>
          <cell r="E88" t="str">
            <v/>
          </cell>
          <cell r="F88" t="str">
            <v/>
          </cell>
          <cell r="G88" t="str">
            <v/>
          </cell>
          <cell r="H88" t="str">
            <v/>
          </cell>
          <cell r="I88" t="str">
            <v/>
          </cell>
          <cell r="J88" t="str">
            <v/>
          </cell>
          <cell r="K88" t="str">
            <v/>
          </cell>
          <cell r="L88" t="str">
            <v/>
          </cell>
          <cell r="M88" t="str">
            <v/>
          </cell>
          <cell r="N88" t="str">
            <v/>
          </cell>
          <cell r="O88" t="str">
            <v/>
          </cell>
          <cell r="P88" t="e">
            <v>#VALUE!</v>
          </cell>
          <cell r="Q88" t="e">
            <v>#VALUE!</v>
          </cell>
          <cell r="R88" t="str">
            <v/>
          </cell>
          <cell r="S88" t="str">
            <v/>
          </cell>
          <cell r="T88" t="str">
            <v/>
          </cell>
          <cell r="U88" t="str">
            <v/>
          </cell>
          <cell r="V88" t="e">
            <v>#VALUE!</v>
          </cell>
          <cell r="W88" t="str">
            <v/>
          </cell>
          <cell r="X88" t="str">
            <v/>
          </cell>
          <cell r="Y88" t="str">
            <v/>
          </cell>
          <cell r="Z88" t="str">
            <v/>
          </cell>
          <cell r="AA88" t="e">
            <v>#VALUE!</v>
          </cell>
          <cell r="AB88" t="str">
            <v/>
          </cell>
          <cell r="AC88" t="str">
            <v/>
          </cell>
          <cell r="AD88" t="str">
            <v/>
          </cell>
          <cell r="AE88" t="str">
            <v/>
          </cell>
          <cell r="AF88" t="e">
            <v>#VALUE!</v>
          </cell>
          <cell r="AG88" t="str">
            <v/>
          </cell>
          <cell r="AH88" t="str">
            <v/>
          </cell>
          <cell r="AI88" t="str">
            <v/>
          </cell>
          <cell r="AJ88" t="str">
            <v/>
          </cell>
          <cell r="AK88" t="e">
            <v>#VALUE!</v>
          </cell>
          <cell r="AL88" t="str">
            <v/>
          </cell>
          <cell r="AM88" t="str">
            <v/>
          </cell>
          <cell r="AN88" t="str">
            <v/>
          </cell>
          <cell r="AO88" t="str">
            <v/>
          </cell>
          <cell r="AP88" t="e">
            <v>#VALUE!</v>
          </cell>
          <cell r="AQ88" t="str">
            <v/>
          </cell>
          <cell r="AR88" t="str">
            <v/>
          </cell>
          <cell r="AS88" t="str">
            <v/>
          </cell>
          <cell r="AT88" t="str">
            <v/>
          </cell>
          <cell r="AU88" t="e">
            <v>#VALUE!</v>
          </cell>
          <cell r="AV88" t="str">
            <v/>
          </cell>
          <cell r="AW88" t="str">
            <v/>
          </cell>
          <cell r="AX88" t="str">
            <v/>
          </cell>
          <cell r="AY88" t="str">
            <v/>
          </cell>
          <cell r="AZ88" t="e">
            <v>#VALUE!</v>
          </cell>
        </row>
        <row r="89">
          <cell r="A89" t="str">
            <v>HVDC-Kabel</v>
          </cell>
          <cell r="B89" t="str">
            <v/>
          </cell>
          <cell r="C89" t="str">
            <v/>
          </cell>
          <cell r="D89" t="str">
            <v/>
          </cell>
          <cell r="E89" t="str">
            <v/>
          </cell>
          <cell r="F89" t="str">
            <v/>
          </cell>
          <cell r="G89" t="str">
            <v/>
          </cell>
          <cell r="H89" t="str">
            <v/>
          </cell>
          <cell r="I89" t="str">
            <v/>
          </cell>
          <cell r="J89" t="str">
            <v/>
          </cell>
          <cell r="K89" t="str">
            <v/>
          </cell>
          <cell r="L89" t="str">
            <v/>
          </cell>
          <cell r="M89" t="str">
            <v/>
          </cell>
          <cell r="N89" t="str">
            <v/>
          </cell>
          <cell r="O89" t="str">
            <v/>
          </cell>
          <cell r="P89" t="e">
            <v>#VALUE!</v>
          </cell>
          <cell r="Q89" t="e">
            <v>#VALUE!</v>
          </cell>
          <cell r="R89" t="str">
            <v/>
          </cell>
          <cell r="S89" t="str">
            <v/>
          </cell>
          <cell r="T89" t="str">
            <v/>
          </cell>
          <cell r="U89" t="str">
            <v/>
          </cell>
          <cell r="V89" t="e">
            <v>#VALUE!</v>
          </cell>
          <cell r="W89" t="str">
            <v/>
          </cell>
          <cell r="X89" t="str">
            <v/>
          </cell>
          <cell r="Y89" t="str">
            <v/>
          </cell>
          <cell r="Z89" t="str">
            <v/>
          </cell>
          <cell r="AA89" t="e">
            <v>#VALUE!</v>
          </cell>
          <cell r="AB89" t="str">
            <v/>
          </cell>
          <cell r="AC89" t="str">
            <v/>
          </cell>
          <cell r="AD89" t="str">
            <v/>
          </cell>
          <cell r="AE89" t="str">
            <v/>
          </cell>
          <cell r="AF89" t="e">
            <v>#VALUE!</v>
          </cell>
          <cell r="AG89" t="str">
            <v/>
          </cell>
          <cell r="AH89" t="str">
            <v/>
          </cell>
          <cell r="AI89" t="str">
            <v/>
          </cell>
          <cell r="AJ89" t="str">
            <v/>
          </cell>
          <cell r="AK89" t="e">
            <v>#VALUE!</v>
          </cell>
          <cell r="AL89" t="str">
            <v/>
          </cell>
          <cell r="AM89" t="str">
            <v/>
          </cell>
          <cell r="AN89" t="str">
            <v/>
          </cell>
          <cell r="AO89" t="str">
            <v/>
          </cell>
          <cell r="AP89" t="e">
            <v>#VALUE!</v>
          </cell>
          <cell r="AQ89" t="str">
            <v/>
          </cell>
          <cell r="AR89" t="str">
            <v/>
          </cell>
          <cell r="AS89" t="str">
            <v/>
          </cell>
          <cell r="AT89" t="str">
            <v/>
          </cell>
          <cell r="AU89" t="e">
            <v>#VALUE!</v>
          </cell>
          <cell r="AV89" t="str">
            <v/>
          </cell>
          <cell r="AW89" t="str">
            <v/>
          </cell>
          <cell r="AX89" t="str">
            <v/>
          </cell>
          <cell r="AY89" t="str">
            <v/>
          </cell>
          <cell r="AZ89" t="e">
            <v>#VALUE!</v>
          </cell>
        </row>
        <row r="90">
          <cell r="A90" t="str">
            <v/>
          </cell>
          <cell r="B90" t="str">
            <v/>
          </cell>
          <cell r="C90" t="str">
            <v/>
          </cell>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cell r="W90" t="str">
            <v/>
          </cell>
          <cell r="X90" t="str">
            <v/>
          </cell>
          <cell r="Y90" t="str">
            <v/>
          </cell>
          <cell r="Z90" t="str">
            <v/>
          </cell>
          <cell r="AA90" t="str">
            <v/>
          </cell>
          <cell r="AB90" t="str">
            <v/>
          </cell>
          <cell r="AC90" t="str">
            <v/>
          </cell>
          <cell r="AD90" t="str">
            <v/>
          </cell>
          <cell r="AE90" t="str">
            <v/>
          </cell>
          <cell r="AF90" t="str">
            <v/>
          </cell>
          <cell r="AG90" t="str">
            <v/>
          </cell>
          <cell r="AH90" t="str">
            <v/>
          </cell>
          <cell r="AI90" t="str">
            <v/>
          </cell>
          <cell r="AJ90" t="str">
            <v/>
          </cell>
          <cell r="AK90" t="str">
            <v/>
          </cell>
          <cell r="AL90" t="str">
            <v/>
          </cell>
          <cell r="AM90" t="str">
            <v/>
          </cell>
          <cell r="AN90" t="str">
            <v/>
          </cell>
          <cell r="AO90" t="str">
            <v/>
          </cell>
          <cell r="AP90" t="str">
            <v/>
          </cell>
          <cell r="AQ90" t="str">
            <v/>
          </cell>
          <cell r="AR90" t="str">
            <v/>
          </cell>
          <cell r="AS90" t="str">
            <v/>
          </cell>
          <cell r="AT90" t="str">
            <v/>
          </cell>
          <cell r="AU90" t="str">
            <v/>
          </cell>
          <cell r="AV90" t="str">
            <v/>
          </cell>
          <cell r="AW90" t="str">
            <v/>
          </cell>
          <cell r="AX90" t="str">
            <v/>
          </cell>
          <cell r="AY90" t="str">
            <v/>
          </cell>
          <cell r="AZ90" t="str">
            <v/>
          </cell>
        </row>
        <row r="91">
          <cell r="A91" t="str">
            <v/>
          </cell>
          <cell r="B91" t="str">
            <v/>
          </cell>
          <cell r="C91" t="str">
            <v/>
          </cell>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cell r="Z91" t="str">
            <v/>
          </cell>
          <cell r="AA91" t="str">
            <v/>
          </cell>
          <cell r="AB91" t="str">
            <v/>
          </cell>
          <cell r="AC91" t="str">
            <v/>
          </cell>
          <cell r="AD91" t="str">
            <v/>
          </cell>
          <cell r="AE91" t="str">
            <v/>
          </cell>
          <cell r="AF91" t="str">
            <v/>
          </cell>
          <cell r="AG91" t="str">
            <v/>
          </cell>
          <cell r="AH91" t="str">
            <v/>
          </cell>
          <cell r="AI91" t="str">
            <v/>
          </cell>
          <cell r="AJ91" t="str">
            <v/>
          </cell>
          <cell r="AK91" t="str">
            <v/>
          </cell>
          <cell r="AL91" t="str">
            <v/>
          </cell>
          <cell r="AM91" t="str">
            <v/>
          </cell>
          <cell r="AN91" t="str">
            <v/>
          </cell>
          <cell r="AO91" t="str">
            <v/>
          </cell>
          <cell r="AP91" t="str">
            <v/>
          </cell>
          <cell r="AQ91" t="str">
            <v/>
          </cell>
          <cell r="AR91" t="str">
            <v/>
          </cell>
          <cell r="AS91" t="str">
            <v/>
          </cell>
          <cell r="AT91" t="str">
            <v/>
          </cell>
          <cell r="AU91" t="str">
            <v/>
          </cell>
          <cell r="AV91" t="str">
            <v/>
          </cell>
          <cell r="AW91" t="str">
            <v/>
          </cell>
          <cell r="AX91" t="str">
            <v/>
          </cell>
          <cell r="AY91" t="str">
            <v/>
          </cell>
          <cell r="AZ91" t="str">
            <v/>
          </cell>
        </row>
        <row r="92">
          <cell r="A92" t="str">
            <v/>
          </cell>
          <cell r="B92" t="str">
            <v/>
          </cell>
          <cell r="C92" t="str">
            <v/>
          </cell>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t="str">
            <v/>
          </cell>
          <cell r="R92" t="str">
            <v/>
          </cell>
          <cell r="S92" t="str">
            <v/>
          </cell>
          <cell r="T92" t="str">
            <v/>
          </cell>
          <cell r="U92" t="str">
            <v/>
          </cell>
          <cell r="V92" t="str">
            <v/>
          </cell>
          <cell r="W92" t="str">
            <v/>
          </cell>
          <cell r="X92" t="str">
            <v/>
          </cell>
          <cell r="Y92" t="str">
            <v/>
          </cell>
          <cell r="Z92" t="str">
            <v/>
          </cell>
          <cell r="AA92" t="str">
            <v/>
          </cell>
          <cell r="AB92" t="str">
            <v/>
          </cell>
          <cell r="AC92" t="str">
            <v/>
          </cell>
          <cell r="AD92" t="str">
            <v/>
          </cell>
          <cell r="AE92" t="str">
            <v/>
          </cell>
          <cell r="AF92" t="str">
            <v/>
          </cell>
          <cell r="AG92" t="str">
            <v/>
          </cell>
          <cell r="AH92" t="str">
            <v/>
          </cell>
          <cell r="AI92" t="str">
            <v/>
          </cell>
          <cell r="AJ92" t="str">
            <v/>
          </cell>
          <cell r="AK92" t="str">
            <v/>
          </cell>
          <cell r="AL92" t="str">
            <v/>
          </cell>
          <cell r="AM92" t="str">
            <v/>
          </cell>
          <cell r="AN92" t="str">
            <v/>
          </cell>
          <cell r="AO92" t="str">
            <v/>
          </cell>
          <cell r="AP92" t="str">
            <v/>
          </cell>
          <cell r="AQ92" t="str">
            <v/>
          </cell>
          <cell r="AR92" t="str">
            <v/>
          </cell>
          <cell r="AS92" t="str">
            <v/>
          </cell>
          <cell r="AT92" t="str">
            <v/>
          </cell>
          <cell r="AU92" t="str">
            <v/>
          </cell>
          <cell r="AV92" t="str">
            <v/>
          </cell>
          <cell r="AW92" t="str">
            <v/>
          </cell>
          <cell r="AX92" t="str">
            <v/>
          </cell>
          <cell r="AY92" t="str">
            <v/>
          </cell>
          <cell r="AZ92" t="str">
            <v/>
          </cell>
        </row>
        <row r="93">
          <cell r="A93" t="str">
            <v/>
          </cell>
          <cell r="B93" t="str">
            <v/>
          </cell>
          <cell r="C93" t="str">
            <v/>
          </cell>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cell r="Z93" t="str">
            <v/>
          </cell>
          <cell r="AA93" t="str">
            <v/>
          </cell>
          <cell r="AB93" t="str">
            <v/>
          </cell>
          <cell r="AC93" t="str">
            <v/>
          </cell>
          <cell r="AD93" t="str">
            <v/>
          </cell>
          <cell r="AE93" t="str">
            <v/>
          </cell>
          <cell r="AF93" t="str">
            <v/>
          </cell>
          <cell r="AG93" t="str">
            <v/>
          </cell>
          <cell r="AH93" t="str">
            <v/>
          </cell>
          <cell r="AI93" t="str">
            <v/>
          </cell>
          <cell r="AJ93" t="str">
            <v/>
          </cell>
          <cell r="AK93" t="str">
            <v/>
          </cell>
          <cell r="AL93" t="str">
            <v/>
          </cell>
          <cell r="AM93" t="str">
            <v/>
          </cell>
          <cell r="AN93" t="str">
            <v/>
          </cell>
          <cell r="AO93" t="str">
            <v/>
          </cell>
          <cell r="AP93" t="str">
            <v/>
          </cell>
          <cell r="AQ93" t="str">
            <v/>
          </cell>
          <cell r="AR93" t="str">
            <v/>
          </cell>
          <cell r="AS93" t="str">
            <v/>
          </cell>
          <cell r="AT93" t="str">
            <v/>
          </cell>
          <cell r="AU93" t="str">
            <v/>
          </cell>
          <cell r="AV93" t="str">
            <v/>
          </cell>
          <cell r="AW93" t="str">
            <v/>
          </cell>
          <cell r="AX93" t="str">
            <v/>
          </cell>
          <cell r="AY93" t="str">
            <v/>
          </cell>
          <cell r="AZ93" t="str">
            <v/>
          </cell>
        </row>
        <row r="94">
          <cell r="A94" t="str">
            <v/>
          </cell>
          <cell r="B94" t="str">
            <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cell r="Z94" t="str">
            <v/>
          </cell>
          <cell r="AA94" t="str">
            <v/>
          </cell>
          <cell r="AB94" t="str">
            <v/>
          </cell>
          <cell r="AC94" t="str">
            <v/>
          </cell>
          <cell r="AD94" t="str">
            <v/>
          </cell>
          <cell r="AE94" t="str">
            <v/>
          </cell>
          <cell r="AF94" t="str">
            <v/>
          </cell>
          <cell r="AG94" t="str">
            <v/>
          </cell>
          <cell r="AH94" t="str">
            <v/>
          </cell>
          <cell r="AI94" t="str">
            <v/>
          </cell>
          <cell r="AJ94" t="str">
            <v/>
          </cell>
          <cell r="AK94" t="str">
            <v/>
          </cell>
          <cell r="AL94" t="str">
            <v/>
          </cell>
          <cell r="AM94" t="str">
            <v/>
          </cell>
          <cell r="AN94" t="str">
            <v/>
          </cell>
          <cell r="AO94" t="str">
            <v/>
          </cell>
          <cell r="AP94" t="str">
            <v/>
          </cell>
          <cell r="AQ94" t="str">
            <v/>
          </cell>
          <cell r="AR94" t="str">
            <v/>
          </cell>
          <cell r="AS94" t="str">
            <v/>
          </cell>
          <cell r="AT94" t="str">
            <v/>
          </cell>
          <cell r="AU94" t="str">
            <v/>
          </cell>
          <cell r="AV94" t="str">
            <v/>
          </cell>
          <cell r="AW94" t="str">
            <v/>
          </cell>
          <cell r="AX94" t="str">
            <v/>
          </cell>
          <cell r="AY94" t="str">
            <v/>
          </cell>
          <cell r="AZ94" t="str">
            <v/>
          </cell>
        </row>
        <row r="95">
          <cell r="A95" t="str">
            <v/>
          </cell>
          <cell r="B95" t="str">
            <v/>
          </cell>
          <cell r="C95" t="str">
            <v/>
          </cell>
          <cell r="D95" t="str">
            <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cell r="Z95" t="str">
            <v/>
          </cell>
          <cell r="AA95" t="str">
            <v/>
          </cell>
          <cell r="AB95" t="str">
            <v/>
          </cell>
          <cell r="AC95" t="str">
            <v/>
          </cell>
          <cell r="AD95" t="str">
            <v/>
          </cell>
          <cell r="AE95" t="str">
            <v/>
          </cell>
          <cell r="AF95" t="str">
            <v/>
          </cell>
          <cell r="AG95" t="str">
            <v/>
          </cell>
          <cell r="AH95" t="str">
            <v/>
          </cell>
          <cell r="AI95" t="str">
            <v/>
          </cell>
          <cell r="AJ95" t="str">
            <v/>
          </cell>
          <cell r="AK95" t="str">
            <v/>
          </cell>
          <cell r="AL95" t="str">
            <v/>
          </cell>
          <cell r="AM95" t="str">
            <v/>
          </cell>
          <cell r="AN95" t="str">
            <v/>
          </cell>
          <cell r="AO95" t="str">
            <v/>
          </cell>
          <cell r="AP95" t="str">
            <v/>
          </cell>
          <cell r="AQ95" t="str">
            <v/>
          </cell>
          <cell r="AR95" t="str">
            <v/>
          </cell>
          <cell r="AS95" t="str">
            <v/>
          </cell>
          <cell r="AT95" t="str">
            <v/>
          </cell>
          <cell r="AU95" t="str">
            <v/>
          </cell>
          <cell r="AV95" t="str">
            <v/>
          </cell>
          <cell r="AW95" t="str">
            <v/>
          </cell>
          <cell r="AX95" t="str">
            <v/>
          </cell>
          <cell r="AY95" t="str">
            <v/>
          </cell>
          <cell r="AZ95" t="str">
            <v/>
          </cell>
        </row>
        <row r="96">
          <cell r="A96" t="str">
            <v/>
          </cell>
          <cell r="B96" t="str">
            <v/>
          </cell>
          <cell r="C96" t="str">
            <v/>
          </cell>
          <cell r="D96" t="str">
            <v/>
          </cell>
          <cell r="E96" t="str">
            <v/>
          </cell>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t="str">
            <v/>
          </cell>
          <cell r="U96" t="str">
            <v/>
          </cell>
          <cell r="V96" t="str">
            <v/>
          </cell>
          <cell r="W96" t="str">
            <v/>
          </cell>
          <cell r="X96" t="str">
            <v/>
          </cell>
          <cell r="Y96" t="str">
            <v/>
          </cell>
          <cell r="Z96" t="str">
            <v/>
          </cell>
          <cell r="AA96" t="str">
            <v/>
          </cell>
          <cell r="AB96" t="str">
            <v/>
          </cell>
          <cell r="AC96" t="str">
            <v/>
          </cell>
          <cell r="AD96" t="str">
            <v/>
          </cell>
          <cell r="AE96" t="str">
            <v/>
          </cell>
          <cell r="AF96" t="str">
            <v/>
          </cell>
          <cell r="AG96" t="str">
            <v/>
          </cell>
          <cell r="AH96" t="str">
            <v/>
          </cell>
          <cell r="AI96" t="str">
            <v/>
          </cell>
          <cell r="AJ96" t="str">
            <v/>
          </cell>
          <cell r="AK96" t="str">
            <v/>
          </cell>
          <cell r="AL96" t="str">
            <v/>
          </cell>
          <cell r="AM96" t="str">
            <v/>
          </cell>
          <cell r="AN96" t="str">
            <v/>
          </cell>
          <cell r="AO96" t="str">
            <v/>
          </cell>
          <cell r="AP96" t="str">
            <v/>
          </cell>
          <cell r="AQ96" t="str">
            <v/>
          </cell>
          <cell r="AR96" t="str">
            <v/>
          </cell>
          <cell r="AS96" t="str">
            <v/>
          </cell>
          <cell r="AT96" t="str">
            <v/>
          </cell>
          <cell r="AU96" t="str">
            <v/>
          </cell>
          <cell r="AV96" t="str">
            <v/>
          </cell>
          <cell r="AW96" t="str">
            <v/>
          </cell>
          <cell r="AX96" t="str">
            <v/>
          </cell>
          <cell r="AY96" t="str">
            <v/>
          </cell>
          <cell r="AZ96" t="str">
            <v/>
          </cell>
        </row>
        <row r="97">
          <cell r="A97" t="str">
            <v/>
          </cell>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t="str">
            <v/>
          </cell>
          <cell r="AA97" t="str">
            <v/>
          </cell>
          <cell r="AB97" t="str">
            <v/>
          </cell>
          <cell r="AC97" t="str">
            <v/>
          </cell>
          <cell r="AD97" t="str">
            <v/>
          </cell>
          <cell r="AE97" t="str">
            <v/>
          </cell>
          <cell r="AF97" t="str">
            <v/>
          </cell>
          <cell r="AG97" t="str">
            <v/>
          </cell>
          <cell r="AH97" t="str">
            <v/>
          </cell>
          <cell r="AI97" t="str">
            <v/>
          </cell>
          <cell r="AJ97" t="str">
            <v/>
          </cell>
          <cell r="AK97" t="str">
            <v/>
          </cell>
          <cell r="AL97" t="str">
            <v/>
          </cell>
          <cell r="AM97" t="str">
            <v/>
          </cell>
          <cell r="AN97" t="str">
            <v/>
          </cell>
          <cell r="AO97" t="str">
            <v/>
          </cell>
          <cell r="AP97" t="str">
            <v/>
          </cell>
          <cell r="AQ97" t="str">
            <v/>
          </cell>
          <cell r="AR97" t="str">
            <v/>
          </cell>
          <cell r="AS97" t="str">
            <v/>
          </cell>
          <cell r="AT97" t="str">
            <v/>
          </cell>
          <cell r="AU97" t="str">
            <v/>
          </cell>
          <cell r="AV97" t="str">
            <v/>
          </cell>
          <cell r="AW97" t="str">
            <v/>
          </cell>
          <cell r="AX97" t="str">
            <v/>
          </cell>
          <cell r="AY97" t="str">
            <v/>
          </cell>
          <cell r="AZ97" t="str">
            <v/>
          </cell>
        </row>
        <row r="98">
          <cell r="A98" t="str">
            <v/>
          </cell>
          <cell r="B98" t="str">
            <v/>
          </cell>
          <cell r="C98" t="str">
            <v/>
          </cell>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cell r="Z98" t="str">
            <v/>
          </cell>
          <cell r="AA98" t="str">
            <v/>
          </cell>
          <cell r="AB98" t="str">
            <v/>
          </cell>
          <cell r="AC98" t="str">
            <v/>
          </cell>
          <cell r="AD98" t="str">
            <v/>
          </cell>
          <cell r="AE98" t="str">
            <v/>
          </cell>
          <cell r="AF98" t="str">
            <v/>
          </cell>
          <cell r="AG98" t="str">
            <v/>
          </cell>
          <cell r="AH98" t="str">
            <v/>
          </cell>
          <cell r="AI98" t="str">
            <v/>
          </cell>
          <cell r="AJ98" t="str">
            <v/>
          </cell>
          <cell r="AK98" t="str">
            <v/>
          </cell>
          <cell r="AL98" t="str">
            <v/>
          </cell>
          <cell r="AM98" t="str">
            <v/>
          </cell>
          <cell r="AN98" t="str">
            <v/>
          </cell>
          <cell r="AO98" t="str">
            <v/>
          </cell>
          <cell r="AP98" t="str">
            <v/>
          </cell>
          <cell r="AQ98" t="str">
            <v/>
          </cell>
          <cell r="AR98" t="str">
            <v/>
          </cell>
          <cell r="AS98" t="str">
            <v/>
          </cell>
          <cell r="AT98" t="str">
            <v/>
          </cell>
          <cell r="AU98" t="str">
            <v/>
          </cell>
          <cell r="AV98" t="str">
            <v/>
          </cell>
          <cell r="AW98" t="str">
            <v/>
          </cell>
          <cell r="AX98" t="str">
            <v/>
          </cell>
          <cell r="AY98" t="str">
            <v/>
          </cell>
          <cell r="AZ98" t="str">
            <v/>
          </cell>
        </row>
        <row r="99">
          <cell r="A99" t="str">
            <v/>
          </cell>
          <cell r="B99" t="str">
            <v/>
          </cell>
          <cell r="C99" t="str">
            <v/>
          </cell>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
          </cell>
          <cell r="Z99" t="str">
            <v/>
          </cell>
          <cell r="AA99" t="str">
            <v/>
          </cell>
          <cell r="AB99" t="str">
            <v/>
          </cell>
          <cell r="AC99" t="str">
            <v/>
          </cell>
          <cell r="AD99" t="str">
            <v/>
          </cell>
          <cell r="AE99" t="str">
            <v/>
          </cell>
          <cell r="AF99" t="str">
            <v/>
          </cell>
          <cell r="AG99" t="str">
            <v/>
          </cell>
          <cell r="AH99" t="str">
            <v/>
          </cell>
          <cell r="AI99" t="str">
            <v/>
          </cell>
          <cell r="AJ99" t="str">
            <v/>
          </cell>
          <cell r="AK99" t="str">
            <v/>
          </cell>
          <cell r="AL99" t="str">
            <v/>
          </cell>
          <cell r="AM99" t="str">
            <v/>
          </cell>
          <cell r="AN99" t="str">
            <v/>
          </cell>
          <cell r="AO99" t="str">
            <v/>
          </cell>
          <cell r="AP99" t="str">
            <v/>
          </cell>
          <cell r="AQ99" t="str">
            <v/>
          </cell>
          <cell r="AR99" t="str">
            <v/>
          </cell>
          <cell r="AS99" t="str">
            <v/>
          </cell>
          <cell r="AT99" t="str">
            <v/>
          </cell>
          <cell r="AU99" t="str">
            <v/>
          </cell>
          <cell r="AV99" t="str">
            <v/>
          </cell>
          <cell r="AW99" t="str">
            <v/>
          </cell>
          <cell r="AX99" t="str">
            <v/>
          </cell>
          <cell r="AY99" t="str">
            <v/>
          </cell>
          <cell r="AZ99" t="str">
            <v/>
          </cell>
        </row>
        <row r="100">
          <cell r="A100" t="str">
            <v/>
          </cell>
          <cell r="B100" t="str">
            <v/>
          </cell>
          <cell r="C100" t="str">
            <v/>
          </cell>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t="str">
            <v/>
          </cell>
          <cell r="AC100" t="str">
            <v/>
          </cell>
          <cell r="AD100" t="str">
            <v/>
          </cell>
          <cell r="AE100" t="str">
            <v/>
          </cell>
          <cell r="AF100" t="str">
            <v/>
          </cell>
          <cell r="AG100" t="str">
            <v/>
          </cell>
          <cell r="AH100" t="str">
            <v/>
          </cell>
          <cell r="AI100" t="str">
            <v/>
          </cell>
          <cell r="AJ100" t="str">
            <v/>
          </cell>
          <cell r="AK100" t="str">
            <v/>
          </cell>
          <cell r="AL100" t="str">
            <v/>
          </cell>
          <cell r="AM100" t="str">
            <v/>
          </cell>
          <cell r="AN100" t="str">
            <v/>
          </cell>
          <cell r="AO100" t="str">
            <v/>
          </cell>
          <cell r="AP100" t="str">
            <v/>
          </cell>
          <cell r="AQ100" t="str">
            <v/>
          </cell>
          <cell r="AR100" t="str">
            <v/>
          </cell>
          <cell r="AS100" t="str">
            <v/>
          </cell>
          <cell r="AT100" t="str">
            <v/>
          </cell>
          <cell r="AU100" t="str">
            <v/>
          </cell>
          <cell r="AV100" t="str">
            <v/>
          </cell>
          <cell r="AW100" t="str">
            <v/>
          </cell>
          <cell r="AX100" t="str">
            <v/>
          </cell>
          <cell r="AY100" t="str">
            <v/>
          </cell>
          <cell r="AZ100" t="str">
            <v/>
          </cell>
        </row>
        <row r="101">
          <cell r="A101" t="str">
            <v/>
          </cell>
          <cell r="B101" t="str">
            <v/>
          </cell>
          <cell r="C101" t="str">
            <v/>
          </cell>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t="str">
            <v/>
          </cell>
          <cell r="Y101" t="str">
            <v/>
          </cell>
          <cell r="Z101" t="str">
            <v/>
          </cell>
          <cell r="AA101" t="str">
            <v/>
          </cell>
          <cell r="AB101" t="str">
            <v/>
          </cell>
          <cell r="AC101" t="str">
            <v/>
          </cell>
          <cell r="AD101" t="str">
            <v/>
          </cell>
          <cell r="AE101" t="str">
            <v/>
          </cell>
          <cell r="AF101" t="str">
            <v/>
          </cell>
          <cell r="AG101" t="str">
            <v/>
          </cell>
          <cell r="AH101" t="str">
            <v/>
          </cell>
          <cell r="AI101" t="str">
            <v/>
          </cell>
          <cell r="AJ101" t="str">
            <v/>
          </cell>
          <cell r="AK101" t="str">
            <v/>
          </cell>
          <cell r="AL101" t="str">
            <v/>
          </cell>
          <cell r="AM101" t="str">
            <v/>
          </cell>
          <cell r="AN101" t="str">
            <v/>
          </cell>
          <cell r="AO101" t="str">
            <v/>
          </cell>
          <cell r="AP101" t="str">
            <v/>
          </cell>
          <cell r="AQ101" t="str">
            <v/>
          </cell>
          <cell r="AR101" t="str">
            <v/>
          </cell>
          <cell r="AS101" t="str">
            <v/>
          </cell>
          <cell r="AT101" t="str">
            <v/>
          </cell>
          <cell r="AU101" t="str">
            <v/>
          </cell>
          <cell r="AV101" t="str">
            <v/>
          </cell>
          <cell r="AW101" t="str">
            <v/>
          </cell>
          <cell r="AX101" t="str">
            <v/>
          </cell>
          <cell r="AY101" t="str">
            <v/>
          </cell>
          <cell r="AZ101" t="str">
            <v/>
          </cell>
        </row>
        <row r="102">
          <cell r="A102" t="str">
            <v/>
          </cell>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cell r="Z102" t="str">
            <v/>
          </cell>
          <cell r="AA102" t="str">
            <v/>
          </cell>
          <cell r="AB102" t="str">
            <v/>
          </cell>
          <cell r="AC102" t="str">
            <v/>
          </cell>
          <cell r="AD102" t="str">
            <v/>
          </cell>
          <cell r="AE102" t="str">
            <v/>
          </cell>
          <cell r="AF102" t="str">
            <v/>
          </cell>
          <cell r="AG102" t="str">
            <v/>
          </cell>
          <cell r="AH102" t="str">
            <v/>
          </cell>
          <cell r="AI102" t="str">
            <v/>
          </cell>
          <cell r="AJ102" t="str">
            <v/>
          </cell>
          <cell r="AK102" t="str">
            <v/>
          </cell>
          <cell r="AL102" t="str">
            <v/>
          </cell>
          <cell r="AM102" t="str">
            <v/>
          </cell>
          <cell r="AN102" t="str">
            <v/>
          </cell>
          <cell r="AO102" t="str">
            <v/>
          </cell>
          <cell r="AP102" t="str">
            <v/>
          </cell>
          <cell r="AQ102" t="str">
            <v/>
          </cell>
          <cell r="AR102" t="str">
            <v/>
          </cell>
          <cell r="AS102" t="str">
            <v/>
          </cell>
          <cell r="AT102" t="str">
            <v/>
          </cell>
          <cell r="AU102" t="str">
            <v/>
          </cell>
          <cell r="AV102" t="str">
            <v/>
          </cell>
          <cell r="AW102" t="str">
            <v/>
          </cell>
          <cell r="AX102" t="str">
            <v/>
          </cell>
          <cell r="AY102" t="str">
            <v/>
          </cell>
          <cell r="AZ102" t="str">
            <v/>
          </cell>
        </row>
        <row r="103">
          <cell r="A103" t="str">
            <v/>
          </cell>
          <cell r="B103" t="str">
            <v/>
          </cell>
          <cell r="C103" t="str">
            <v/>
          </cell>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cell r="U103" t="str">
            <v/>
          </cell>
          <cell r="V103" t="str">
            <v/>
          </cell>
          <cell r="W103" t="str">
            <v/>
          </cell>
          <cell r="X103" t="str">
            <v/>
          </cell>
          <cell r="Y103" t="str">
            <v/>
          </cell>
          <cell r="Z103" t="str">
            <v/>
          </cell>
          <cell r="AA103" t="str">
            <v/>
          </cell>
          <cell r="AB103" t="str">
            <v/>
          </cell>
          <cell r="AC103" t="str">
            <v/>
          </cell>
          <cell r="AD103" t="str">
            <v/>
          </cell>
          <cell r="AE103" t="str">
            <v/>
          </cell>
          <cell r="AF103" t="str">
            <v/>
          </cell>
          <cell r="AG103" t="str">
            <v/>
          </cell>
          <cell r="AH103" t="str">
            <v/>
          </cell>
          <cell r="AI103" t="str">
            <v/>
          </cell>
          <cell r="AJ103" t="str">
            <v/>
          </cell>
          <cell r="AK103" t="str">
            <v/>
          </cell>
          <cell r="AL103" t="str">
            <v/>
          </cell>
          <cell r="AM103" t="str">
            <v/>
          </cell>
          <cell r="AN103" t="str">
            <v/>
          </cell>
          <cell r="AO103" t="str">
            <v/>
          </cell>
          <cell r="AP103" t="str">
            <v/>
          </cell>
          <cell r="AQ103" t="str">
            <v/>
          </cell>
          <cell r="AR103" t="str">
            <v/>
          </cell>
          <cell r="AS103" t="str">
            <v/>
          </cell>
          <cell r="AT103" t="str">
            <v/>
          </cell>
          <cell r="AU103" t="str">
            <v/>
          </cell>
          <cell r="AV103" t="str">
            <v/>
          </cell>
          <cell r="AW103" t="str">
            <v/>
          </cell>
          <cell r="AX103" t="str">
            <v/>
          </cell>
          <cell r="AY103" t="str">
            <v/>
          </cell>
          <cell r="AZ103" t="str">
            <v/>
          </cell>
        </row>
        <row r="104">
          <cell r="A104" t="str">
            <v/>
          </cell>
          <cell r="B104" t="str">
            <v/>
          </cell>
          <cell r="C104" t="str">
            <v/>
          </cell>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cell r="Z104" t="str">
            <v/>
          </cell>
          <cell r="AA104" t="str">
            <v/>
          </cell>
          <cell r="AB104" t="str">
            <v/>
          </cell>
          <cell r="AC104" t="str">
            <v/>
          </cell>
          <cell r="AD104" t="str">
            <v/>
          </cell>
          <cell r="AE104" t="str">
            <v/>
          </cell>
          <cell r="AF104" t="str">
            <v/>
          </cell>
          <cell r="AG104" t="str">
            <v/>
          </cell>
          <cell r="AH104" t="str">
            <v/>
          </cell>
          <cell r="AI104" t="str">
            <v/>
          </cell>
          <cell r="AJ104" t="str">
            <v/>
          </cell>
          <cell r="AK104" t="str">
            <v/>
          </cell>
          <cell r="AL104" t="str">
            <v/>
          </cell>
          <cell r="AM104" t="str">
            <v/>
          </cell>
          <cell r="AN104" t="str">
            <v/>
          </cell>
          <cell r="AO104" t="str">
            <v/>
          </cell>
          <cell r="AP104" t="str">
            <v/>
          </cell>
          <cell r="AQ104" t="str">
            <v/>
          </cell>
          <cell r="AR104" t="str">
            <v/>
          </cell>
          <cell r="AS104" t="str">
            <v/>
          </cell>
          <cell r="AT104" t="str">
            <v/>
          </cell>
          <cell r="AU104" t="str">
            <v/>
          </cell>
          <cell r="AV104" t="str">
            <v/>
          </cell>
          <cell r="AW104" t="str">
            <v/>
          </cell>
          <cell r="AX104" t="str">
            <v/>
          </cell>
          <cell r="AY104" t="str">
            <v/>
          </cell>
          <cell r="AZ104" t="str">
            <v/>
          </cell>
        </row>
        <row r="105">
          <cell r="A105" t="str">
            <v/>
          </cell>
          <cell r="B105" t="str">
            <v/>
          </cell>
          <cell r="C105" t="str">
            <v/>
          </cell>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cell r="Z105" t="str">
            <v/>
          </cell>
          <cell r="AA105" t="str">
            <v/>
          </cell>
          <cell r="AB105" t="str">
            <v/>
          </cell>
          <cell r="AC105" t="str">
            <v/>
          </cell>
          <cell r="AD105" t="str">
            <v/>
          </cell>
          <cell r="AE105" t="str">
            <v/>
          </cell>
          <cell r="AF105" t="str">
            <v/>
          </cell>
          <cell r="AG105" t="str">
            <v/>
          </cell>
          <cell r="AH105" t="str">
            <v/>
          </cell>
          <cell r="AI105" t="str">
            <v/>
          </cell>
          <cell r="AJ105" t="str">
            <v/>
          </cell>
          <cell r="AK105" t="str">
            <v/>
          </cell>
          <cell r="AL105" t="str">
            <v/>
          </cell>
          <cell r="AM105" t="str">
            <v/>
          </cell>
          <cell r="AN105" t="str">
            <v/>
          </cell>
          <cell r="AO105" t="str">
            <v/>
          </cell>
          <cell r="AP105" t="str">
            <v/>
          </cell>
          <cell r="AQ105" t="str">
            <v/>
          </cell>
          <cell r="AR105" t="str">
            <v/>
          </cell>
          <cell r="AS105" t="str">
            <v/>
          </cell>
          <cell r="AT105" t="str">
            <v/>
          </cell>
          <cell r="AU105" t="str">
            <v/>
          </cell>
          <cell r="AV105" t="str">
            <v/>
          </cell>
          <cell r="AW105" t="str">
            <v/>
          </cell>
          <cell r="AX105" t="str">
            <v/>
          </cell>
          <cell r="AY105" t="str">
            <v/>
          </cell>
          <cell r="AZ105" t="str">
            <v/>
          </cell>
        </row>
        <row r="106">
          <cell r="A106" t="str">
            <v>Testsumme 1</v>
          </cell>
          <cell r="B106" t="str">
            <v/>
          </cell>
          <cell r="C106" t="str">
            <v/>
          </cell>
          <cell r="D106" t="str">
            <v/>
          </cell>
          <cell r="E106" t="str">
            <v/>
          </cell>
          <cell r="F106" t="str">
            <v/>
          </cell>
          <cell r="G106" t="str">
            <v/>
          </cell>
          <cell r="H106" t="str">
            <v/>
          </cell>
          <cell r="I106" t="str">
            <v/>
          </cell>
          <cell r="J106" t="str">
            <v/>
          </cell>
          <cell r="K106" t="str">
            <v/>
          </cell>
          <cell r="L106" t="str">
            <v/>
          </cell>
          <cell r="M106" t="str">
            <v/>
          </cell>
          <cell r="N106" t="str">
            <v/>
          </cell>
          <cell r="O106" t="str">
            <v/>
          </cell>
          <cell r="P106" t="e">
            <v>#VALUE!</v>
          </cell>
          <cell r="Q106" t="e">
            <v>#VALUE!</v>
          </cell>
          <cell r="R106" t="str">
            <v/>
          </cell>
          <cell r="S106" t="str">
            <v/>
          </cell>
          <cell r="T106" t="str">
            <v/>
          </cell>
          <cell r="U106" t="str">
            <v/>
          </cell>
          <cell r="V106" t="e">
            <v>#VALUE!</v>
          </cell>
          <cell r="W106" t="str">
            <v/>
          </cell>
          <cell r="X106" t="str">
            <v/>
          </cell>
          <cell r="Y106" t="str">
            <v/>
          </cell>
          <cell r="Z106" t="str">
            <v/>
          </cell>
          <cell r="AA106" t="e">
            <v>#VALUE!</v>
          </cell>
          <cell r="AB106" t="str">
            <v/>
          </cell>
          <cell r="AC106" t="str">
            <v/>
          </cell>
          <cell r="AD106" t="str">
            <v/>
          </cell>
          <cell r="AE106" t="str">
            <v/>
          </cell>
          <cell r="AF106" t="e">
            <v>#VALUE!</v>
          </cell>
          <cell r="AG106" t="str">
            <v/>
          </cell>
          <cell r="AH106" t="str">
            <v/>
          </cell>
          <cell r="AI106" t="str">
            <v/>
          </cell>
          <cell r="AJ106" t="str">
            <v/>
          </cell>
          <cell r="AK106" t="e">
            <v>#VALUE!</v>
          </cell>
          <cell r="AL106" t="str">
            <v/>
          </cell>
          <cell r="AM106" t="str">
            <v/>
          </cell>
          <cell r="AN106" t="str">
            <v/>
          </cell>
          <cell r="AO106" t="str">
            <v/>
          </cell>
          <cell r="AP106" t="e">
            <v>#VALUE!</v>
          </cell>
          <cell r="AQ106" t="str">
            <v/>
          </cell>
          <cell r="AR106" t="str">
            <v/>
          </cell>
          <cell r="AS106" t="str">
            <v/>
          </cell>
          <cell r="AT106" t="str">
            <v/>
          </cell>
          <cell r="AU106" t="e">
            <v>#VALUE!</v>
          </cell>
          <cell r="AV106" t="str">
            <v/>
          </cell>
          <cell r="AW106" t="str">
            <v/>
          </cell>
          <cell r="AX106" t="str">
            <v/>
          </cell>
          <cell r="AY106" t="str">
            <v/>
          </cell>
          <cell r="AZ106" t="e">
            <v>#VALUE!</v>
          </cell>
        </row>
        <row r="108">
          <cell r="A108" t="str">
            <v>Technologie</v>
          </cell>
          <cell r="B108" t="str">
            <v/>
          </cell>
          <cell r="C108" t="str">
            <v/>
          </cell>
          <cell r="D108" t="str">
            <v/>
          </cell>
          <cell r="E108" t="str">
            <v/>
          </cell>
          <cell r="F108" t="str">
            <v/>
          </cell>
          <cell r="G108" t="str">
            <v/>
          </cell>
          <cell r="H108" t="str">
            <v/>
          </cell>
          <cell r="I108" t="str">
            <v/>
          </cell>
          <cell r="J108" t="str">
            <v/>
          </cell>
          <cell r="K108" t="str">
            <v/>
          </cell>
          <cell r="L108" t="str">
            <v/>
          </cell>
          <cell r="M108" t="str">
            <v/>
          </cell>
          <cell r="N108" t="str">
            <v/>
          </cell>
          <cell r="O108" t="str">
            <v/>
          </cell>
          <cell r="P108">
            <v>2014</v>
          </cell>
          <cell r="Q108">
            <v>2015</v>
          </cell>
          <cell r="R108" t="str">
            <v/>
          </cell>
          <cell r="S108" t="str">
            <v/>
          </cell>
          <cell r="T108" t="str">
            <v/>
          </cell>
          <cell r="U108" t="str">
            <v/>
          </cell>
          <cell r="V108">
            <v>2020</v>
          </cell>
          <cell r="W108" t="str">
            <v/>
          </cell>
          <cell r="X108" t="str">
            <v/>
          </cell>
          <cell r="Y108" t="str">
            <v/>
          </cell>
          <cell r="Z108" t="str">
            <v/>
          </cell>
          <cell r="AA108">
            <v>2025</v>
          </cell>
          <cell r="AB108" t="str">
            <v/>
          </cell>
          <cell r="AC108" t="str">
            <v/>
          </cell>
          <cell r="AD108" t="str">
            <v/>
          </cell>
          <cell r="AE108" t="str">
            <v/>
          </cell>
          <cell r="AF108">
            <v>2030</v>
          </cell>
          <cell r="AG108" t="str">
            <v/>
          </cell>
          <cell r="AH108" t="str">
            <v/>
          </cell>
          <cell r="AI108" t="str">
            <v/>
          </cell>
          <cell r="AJ108" t="str">
            <v/>
          </cell>
          <cell r="AK108">
            <v>2035</v>
          </cell>
          <cell r="AL108" t="str">
            <v/>
          </cell>
          <cell r="AM108" t="str">
            <v/>
          </cell>
          <cell r="AN108" t="str">
            <v/>
          </cell>
          <cell r="AO108" t="str">
            <v/>
          </cell>
          <cell r="AP108">
            <v>2040</v>
          </cell>
          <cell r="AQ108" t="str">
            <v/>
          </cell>
          <cell r="AR108" t="str">
            <v/>
          </cell>
          <cell r="AS108" t="str">
            <v/>
          </cell>
          <cell r="AT108" t="str">
            <v/>
          </cell>
          <cell r="AU108">
            <v>2045</v>
          </cell>
          <cell r="AV108" t="str">
            <v/>
          </cell>
          <cell r="AW108" t="str">
            <v/>
          </cell>
          <cell r="AX108" t="str">
            <v/>
          </cell>
          <cell r="AY108" t="str">
            <v/>
          </cell>
          <cell r="AZ108">
            <v>2050</v>
          </cell>
        </row>
        <row r="109">
          <cell r="A109" t="str">
            <v>Kernenergie</v>
          </cell>
          <cell r="B109" t="str">
            <v/>
          </cell>
          <cell r="C109" t="str">
            <v/>
          </cell>
          <cell r="D109" t="str">
            <v/>
          </cell>
          <cell r="E109" t="str">
            <v/>
          </cell>
          <cell r="F109" t="str">
            <v/>
          </cell>
          <cell r="G109" t="str">
            <v/>
          </cell>
          <cell r="H109" t="str">
            <v/>
          </cell>
          <cell r="I109" t="str">
            <v/>
          </cell>
          <cell r="J109" t="str">
            <v/>
          </cell>
          <cell r="K109" t="str">
            <v/>
          </cell>
          <cell r="L109" t="str">
            <v/>
          </cell>
          <cell r="M109" t="str">
            <v/>
          </cell>
          <cell r="N109" t="str">
            <v/>
          </cell>
          <cell r="O109" t="str">
            <v/>
          </cell>
          <cell r="P109" t="e">
            <v>#VALUE!</v>
          </cell>
          <cell r="Q109" t="e">
            <v>#VALUE!</v>
          </cell>
          <cell r="R109" t="str">
            <v/>
          </cell>
          <cell r="S109" t="str">
            <v/>
          </cell>
          <cell r="T109" t="str">
            <v/>
          </cell>
          <cell r="U109" t="str">
            <v/>
          </cell>
          <cell r="V109" t="e">
            <v>#VALUE!</v>
          </cell>
          <cell r="W109" t="str">
            <v/>
          </cell>
          <cell r="X109" t="str">
            <v/>
          </cell>
          <cell r="Y109" t="str">
            <v/>
          </cell>
          <cell r="Z109" t="str">
            <v/>
          </cell>
          <cell r="AA109" t="e">
            <v>#VALUE!</v>
          </cell>
          <cell r="AB109" t="str">
            <v/>
          </cell>
          <cell r="AC109" t="str">
            <v/>
          </cell>
          <cell r="AD109" t="str">
            <v/>
          </cell>
          <cell r="AE109" t="str">
            <v/>
          </cell>
          <cell r="AF109" t="e">
            <v>#VALUE!</v>
          </cell>
          <cell r="AG109" t="str">
            <v/>
          </cell>
          <cell r="AH109" t="str">
            <v/>
          </cell>
          <cell r="AI109" t="str">
            <v/>
          </cell>
          <cell r="AJ109" t="str">
            <v/>
          </cell>
          <cell r="AK109" t="e">
            <v>#VALUE!</v>
          </cell>
          <cell r="AL109" t="str">
            <v/>
          </cell>
          <cell r="AM109" t="str">
            <v/>
          </cell>
          <cell r="AN109" t="str">
            <v/>
          </cell>
          <cell r="AO109" t="str">
            <v/>
          </cell>
          <cell r="AP109" t="e">
            <v>#VALUE!</v>
          </cell>
          <cell r="AQ109" t="str">
            <v/>
          </cell>
          <cell r="AR109" t="str">
            <v/>
          </cell>
          <cell r="AS109" t="str">
            <v/>
          </cell>
          <cell r="AT109" t="str">
            <v/>
          </cell>
          <cell r="AU109" t="e">
            <v>#VALUE!</v>
          </cell>
          <cell r="AV109" t="str">
            <v/>
          </cell>
          <cell r="AW109" t="str">
            <v/>
          </cell>
          <cell r="AX109" t="str">
            <v/>
          </cell>
          <cell r="AY109" t="str">
            <v/>
          </cell>
          <cell r="AZ109" t="e">
            <v>#VALUE!</v>
          </cell>
        </row>
        <row r="110">
          <cell r="A110" t="str">
            <v>Braunkohle - alte Kondensation</v>
          </cell>
          <cell r="B110" t="str">
            <v/>
          </cell>
          <cell r="C110" t="str">
            <v/>
          </cell>
          <cell r="D110" t="str">
            <v/>
          </cell>
          <cell r="E110" t="str">
            <v/>
          </cell>
          <cell r="F110" t="str">
            <v/>
          </cell>
          <cell r="G110" t="str">
            <v/>
          </cell>
          <cell r="H110" t="str">
            <v/>
          </cell>
          <cell r="I110" t="str">
            <v/>
          </cell>
          <cell r="J110" t="str">
            <v/>
          </cell>
          <cell r="K110" t="str">
            <v/>
          </cell>
          <cell r="L110" t="str">
            <v/>
          </cell>
          <cell r="M110" t="str">
            <v/>
          </cell>
          <cell r="N110" t="str">
            <v/>
          </cell>
          <cell r="O110" t="str">
            <v/>
          </cell>
          <cell r="P110" t="e">
            <v>#VALUE!</v>
          </cell>
          <cell r="Q110" t="e">
            <v>#VALUE!</v>
          </cell>
          <cell r="R110" t="str">
            <v/>
          </cell>
          <cell r="S110" t="str">
            <v/>
          </cell>
          <cell r="T110" t="str">
            <v/>
          </cell>
          <cell r="U110" t="str">
            <v/>
          </cell>
          <cell r="V110" t="e">
            <v>#VALUE!</v>
          </cell>
          <cell r="W110" t="str">
            <v/>
          </cell>
          <cell r="X110" t="str">
            <v/>
          </cell>
          <cell r="Y110" t="str">
            <v/>
          </cell>
          <cell r="Z110" t="str">
            <v/>
          </cell>
          <cell r="AA110" t="e">
            <v>#VALUE!</v>
          </cell>
          <cell r="AB110" t="str">
            <v/>
          </cell>
          <cell r="AC110" t="str">
            <v/>
          </cell>
          <cell r="AD110" t="str">
            <v/>
          </cell>
          <cell r="AE110" t="str">
            <v/>
          </cell>
          <cell r="AF110" t="e">
            <v>#VALUE!</v>
          </cell>
          <cell r="AG110" t="str">
            <v/>
          </cell>
          <cell r="AH110" t="str">
            <v/>
          </cell>
          <cell r="AI110" t="str">
            <v/>
          </cell>
          <cell r="AJ110" t="str">
            <v/>
          </cell>
          <cell r="AK110" t="e">
            <v>#VALUE!</v>
          </cell>
          <cell r="AL110" t="str">
            <v/>
          </cell>
          <cell r="AM110" t="str">
            <v/>
          </cell>
          <cell r="AN110" t="str">
            <v/>
          </cell>
          <cell r="AO110" t="str">
            <v/>
          </cell>
          <cell r="AP110" t="e">
            <v>#VALUE!</v>
          </cell>
          <cell r="AQ110" t="str">
            <v/>
          </cell>
          <cell r="AR110" t="str">
            <v/>
          </cell>
          <cell r="AS110" t="str">
            <v/>
          </cell>
          <cell r="AT110" t="str">
            <v/>
          </cell>
          <cell r="AU110" t="e">
            <v>#VALUE!</v>
          </cell>
          <cell r="AV110" t="str">
            <v/>
          </cell>
          <cell r="AW110" t="str">
            <v/>
          </cell>
          <cell r="AX110" t="str">
            <v/>
          </cell>
          <cell r="AY110" t="str">
            <v/>
          </cell>
          <cell r="AZ110" t="e">
            <v>#VALUE!</v>
          </cell>
        </row>
        <row r="111">
          <cell r="A111" t="str">
            <v>Braunkohle - alte KWK</v>
          </cell>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str">
            <v/>
          </cell>
          <cell r="P111" t="e">
            <v>#VALUE!</v>
          </cell>
          <cell r="Q111" t="e">
            <v>#VALUE!</v>
          </cell>
          <cell r="R111" t="str">
            <v/>
          </cell>
          <cell r="S111" t="str">
            <v/>
          </cell>
          <cell r="T111" t="str">
            <v/>
          </cell>
          <cell r="U111" t="str">
            <v/>
          </cell>
          <cell r="V111" t="e">
            <v>#VALUE!</v>
          </cell>
          <cell r="W111" t="str">
            <v/>
          </cell>
          <cell r="X111" t="str">
            <v/>
          </cell>
          <cell r="Y111" t="str">
            <v/>
          </cell>
          <cell r="Z111" t="str">
            <v/>
          </cell>
          <cell r="AA111" t="e">
            <v>#VALUE!</v>
          </cell>
          <cell r="AB111" t="str">
            <v/>
          </cell>
          <cell r="AC111" t="str">
            <v/>
          </cell>
          <cell r="AD111" t="str">
            <v/>
          </cell>
          <cell r="AE111" t="str">
            <v/>
          </cell>
          <cell r="AF111" t="e">
            <v>#VALUE!</v>
          </cell>
          <cell r="AG111" t="str">
            <v/>
          </cell>
          <cell r="AH111" t="str">
            <v/>
          </cell>
          <cell r="AI111" t="str">
            <v/>
          </cell>
          <cell r="AJ111" t="str">
            <v/>
          </cell>
          <cell r="AK111" t="e">
            <v>#VALUE!</v>
          </cell>
          <cell r="AL111" t="str">
            <v/>
          </cell>
          <cell r="AM111" t="str">
            <v/>
          </cell>
          <cell r="AN111" t="str">
            <v/>
          </cell>
          <cell r="AO111" t="str">
            <v/>
          </cell>
          <cell r="AP111" t="e">
            <v>#VALUE!</v>
          </cell>
          <cell r="AQ111" t="str">
            <v/>
          </cell>
          <cell r="AR111" t="str">
            <v/>
          </cell>
          <cell r="AS111" t="str">
            <v/>
          </cell>
          <cell r="AT111" t="str">
            <v/>
          </cell>
          <cell r="AU111" t="e">
            <v>#VALUE!</v>
          </cell>
          <cell r="AV111" t="str">
            <v/>
          </cell>
          <cell r="AW111" t="str">
            <v/>
          </cell>
          <cell r="AX111" t="str">
            <v/>
          </cell>
          <cell r="AY111" t="str">
            <v/>
          </cell>
          <cell r="AZ111" t="e">
            <v>#VALUE!</v>
          </cell>
        </row>
        <row r="112">
          <cell r="A112" t="str">
            <v>Braunkohle - neue Kondensation</v>
          </cell>
          <cell r="B112" t="str">
            <v/>
          </cell>
          <cell r="C112" t="str">
            <v/>
          </cell>
          <cell r="D112" t="str">
            <v/>
          </cell>
          <cell r="E112" t="str">
            <v/>
          </cell>
          <cell r="F112" t="str">
            <v/>
          </cell>
          <cell r="G112" t="str">
            <v/>
          </cell>
          <cell r="H112" t="str">
            <v/>
          </cell>
          <cell r="I112" t="str">
            <v/>
          </cell>
          <cell r="J112" t="str">
            <v/>
          </cell>
          <cell r="K112" t="str">
            <v/>
          </cell>
          <cell r="L112" t="str">
            <v/>
          </cell>
          <cell r="M112" t="str">
            <v/>
          </cell>
          <cell r="N112" t="str">
            <v/>
          </cell>
          <cell r="O112" t="str">
            <v/>
          </cell>
          <cell r="P112" t="e">
            <v>#VALUE!</v>
          </cell>
          <cell r="Q112" t="e">
            <v>#VALUE!</v>
          </cell>
          <cell r="R112" t="str">
            <v/>
          </cell>
          <cell r="S112" t="str">
            <v/>
          </cell>
          <cell r="T112" t="str">
            <v/>
          </cell>
          <cell r="U112" t="str">
            <v/>
          </cell>
          <cell r="V112" t="e">
            <v>#VALUE!</v>
          </cell>
          <cell r="W112" t="str">
            <v/>
          </cell>
          <cell r="X112" t="str">
            <v/>
          </cell>
          <cell r="Y112" t="str">
            <v/>
          </cell>
          <cell r="Z112" t="str">
            <v/>
          </cell>
          <cell r="AA112" t="e">
            <v>#VALUE!</v>
          </cell>
          <cell r="AB112" t="str">
            <v/>
          </cell>
          <cell r="AC112" t="str">
            <v/>
          </cell>
          <cell r="AD112" t="str">
            <v/>
          </cell>
          <cell r="AE112" t="str">
            <v/>
          </cell>
          <cell r="AF112" t="e">
            <v>#VALUE!</v>
          </cell>
          <cell r="AG112" t="str">
            <v/>
          </cell>
          <cell r="AH112" t="str">
            <v/>
          </cell>
          <cell r="AI112" t="str">
            <v/>
          </cell>
          <cell r="AJ112" t="str">
            <v/>
          </cell>
          <cell r="AK112" t="e">
            <v>#VALUE!</v>
          </cell>
          <cell r="AL112" t="str">
            <v/>
          </cell>
          <cell r="AM112" t="str">
            <v/>
          </cell>
          <cell r="AN112" t="str">
            <v/>
          </cell>
          <cell r="AO112" t="str">
            <v/>
          </cell>
          <cell r="AP112" t="e">
            <v>#VALUE!</v>
          </cell>
          <cell r="AQ112" t="str">
            <v/>
          </cell>
          <cell r="AR112" t="str">
            <v/>
          </cell>
          <cell r="AS112" t="str">
            <v/>
          </cell>
          <cell r="AT112" t="str">
            <v/>
          </cell>
          <cell r="AU112" t="e">
            <v>#VALUE!</v>
          </cell>
          <cell r="AV112" t="str">
            <v/>
          </cell>
          <cell r="AW112" t="str">
            <v/>
          </cell>
          <cell r="AX112" t="str">
            <v/>
          </cell>
          <cell r="AY112" t="str">
            <v/>
          </cell>
          <cell r="AZ112" t="e">
            <v>#VALUE!</v>
          </cell>
        </row>
        <row r="113">
          <cell r="A113" t="str">
            <v>Braunkohle - neue Kondensation (CCS)</v>
          </cell>
          <cell r="B113" t="str">
            <v/>
          </cell>
          <cell r="C113" t="str">
            <v/>
          </cell>
          <cell r="D113" t="str">
            <v/>
          </cell>
          <cell r="E113" t="str">
            <v/>
          </cell>
          <cell r="F113" t="str">
            <v/>
          </cell>
          <cell r="G113" t="str">
            <v/>
          </cell>
          <cell r="H113" t="str">
            <v/>
          </cell>
          <cell r="I113" t="str">
            <v/>
          </cell>
          <cell r="J113" t="str">
            <v/>
          </cell>
          <cell r="K113" t="str">
            <v/>
          </cell>
          <cell r="L113" t="str">
            <v/>
          </cell>
          <cell r="M113" t="str">
            <v/>
          </cell>
          <cell r="N113" t="str">
            <v/>
          </cell>
          <cell r="O113" t="str">
            <v/>
          </cell>
          <cell r="P113" t="e">
            <v>#VALUE!</v>
          </cell>
          <cell r="Q113" t="e">
            <v>#VALUE!</v>
          </cell>
          <cell r="R113" t="str">
            <v/>
          </cell>
          <cell r="S113" t="str">
            <v/>
          </cell>
          <cell r="T113" t="str">
            <v/>
          </cell>
          <cell r="U113" t="str">
            <v/>
          </cell>
          <cell r="V113" t="e">
            <v>#VALUE!</v>
          </cell>
          <cell r="W113" t="str">
            <v/>
          </cell>
          <cell r="X113" t="str">
            <v/>
          </cell>
          <cell r="Y113" t="str">
            <v/>
          </cell>
          <cell r="Z113" t="str">
            <v/>
          </cell>
          <cell r="AA113" t="e">
            <v>#VALUE!</v>
          </cell>
          <cell r="AB113" t="str">
            <v/>
          </cell>
          <cell r="AC113" t="str">
            <v/>
          </cell>
          <cell r="AD113" t="str">
            <v/>
          </cell>
          <cell r="AE113" t="str">
            <v/>
          </cell>
          <cell r="AF113" t="e">
            <v>#VALUE!</v>
          </cell>
          <cell r="AG113" t="str">
            <v/>
          </cell>
          <cell r="AH113" t="str">
            <v/>
          </cell>
          <cell r="AI113" t="str">
            <v/>
          </cell>
          <cell r="AJ113" t="str">
            <v/>
          </cell>
          <cell r="AK113" t="e">
            <v>#VALUE!</v>
          </cell>
          <cell r="AL113" t="str">
            <v/>
          </cell>
          <cell r="AM113" t="str">
            <v/>
          </cell>
          <cell r="AN113" t="str">
            <v/>
          </cell>
          <cell r="AO113" t="str">
            <v/>
          </cell>
          <cell r="AP113" t="e">
            <v>#VALUE!</v>
          </cell>
          <cell r="AQ113" t="str">
            <v/>
          </cell>
          <cell r="AR113" t="str">
            <v/>
          </cell>
          <cell r="AS113" t="str">
            <v/>
          </cell>
          <cell r="AT113" t="str">
            <v/>
          </cell>
          <cell r="AU113" t="e">
            <v>#VALUE!</v>
          </cell>
          <cell r="AV113" t="str">
            <v/>
          </cell>
          <cell r="AW113" t="str">
            <v/>
          </cell>
          <cell r="AX113" t="str">
            <v/>
          </cell>
          <cell r="AY113" t="str">
            <v/>
          </cell>
          <cell r="AZ113" t="e">
            <v>#VALUE!</v>
          </cell>
        </row>
        <row r="114">
          <cell r="A114" t="str">
            <v>Steinkohle - alte Kondensation</v>
          </cell>
          <cell r="B114" t="str">
            <v/>
          </cell>
          <cell r="C114" t="str">
            <v/>
          </cell>
          <cell r="D114" t="str">
            <v/>
          </cell>
          <cell r="E114" t="str">
            <v/>
          </cell>
          <cell r="F114" t="str">
            <v/>
          </cell>
          <cell r="G114" t="str">
            <v/>
          </cell>
          <cell r="H114" t="str">
            <v/>
          </cell>
          <cell r="I114" t="str">
            <v/>
          </cell>
          <cell r="J114" t="str">
            <v/>
          </cell>
          <cell r="K114" t="str">
            <v/>
          </cell>
          <cell r="L114" t="str">
            <v/>
          </cell>
          <cell r="M114" t="str">
            <v/>
          </cell>
          <cell r="N114" t="str">
            <v/>
          </cell>
          <cell r="O114" t="str">
            <v/>
          </cell>
          <cell r="P114" t="e">
            <v>#VALUE!</v>
          </cell>
          <cell r="Q114" t="e">
            <v>#VALUE!</v>
          </cell>
          <cell r="R114" t="str">
            <v/>
          </cell>
          <cell r="S114" t="str">
            <v/>
          </cell>
          <cell r="T114" t="str">
            <v/>
          </cell>
          <cell r="U114" t="str">
            <v/>
          </cell>
          <cell r="V114" t="e">
            <v>#VALUE!</v>
          </cell>
          <cell r="W114" t="str">
            <v/>
          </cell>
          <cell r="X114" t="str">
            <v/>
          </cell>
          <cell r="Y114" t="str">
            <v/>
          </cell>
          <cell r="Z114" t="str">
            <v/>
          </cell>
          <cell r="AA114" t="e">
            <v>#VALUE!</v>
          </cell>
          <cell r="AB114" t="str">
            <v/>
          </cell>
          <cell r="AC114" t="str">
            <v/>
          </cell>
          <cell r="AD114" t="str">
            <v/>
          </cell>
          <cell r="AE114" t="str">
            <v/>
          </cell>
          <cell r="AF114" t="e">
            <v>#VALUE!</v>
          </cell>
          <cell r="AG114" t="str">
            <v/>
          </cell>
          <cell r="AH114" t="str">
            <v/>
          </cell>
          <cell r="AI114" t="str">
            <v/>
          </cell>
          <cell r="AJ114" t="str">
            <v/>
          </cell>
          <cell r="AK114" t="e">
            <v>#VALUE!</v>
          </cell>
          <cell r="AL114" t="str">
            <v/>
          </cell>
          <cell r="AM114" t="str">
            <v/>
          </cell>
          <cell r="AN114" t="str">
            <v/>
          </cell>
          <cell r="AO114" t="str">
            <v/>
          </cell>
          <cell r="AP114" t="e">
            <v>#VALUE!</v>
          </cell>
          <cell r="AQ114" t="str">
            <v/>
          </cell>
          <cell r="AR114" t="str">
            <v/>
          </cell>
          <cell r="AS114" t="str">
            <v/>
          </cell>
          <cell r="AT114" t="str">
            <v/>
          </cell>
          <cell r="AU114" t="e">
            <v>#VALUE!</v>
          </cell>
          <cell r="AV114" t="str">
            <v/>
          </cell>
          <cell r="AW114" t="str">
            <v/>
          </cell>
          <cell r="AX114" t="str">
            <v/>
          </cell>
          <cell r="AY114" t="str">
            <v/>
          </cell>
          <cell r="AZ114" t="e">
            <v>#VALUE!</v>
          </cell>
        </row>
        <row r="115">
          <cell r="A115" t="str">
            <v>Steinkohle - alte KWK</v>
          </cell>
          <cell r="B115" t="str">
            <v/>
          </cell>
          <cell r="C115" t="str">
            <v/>
          </cell>
          <cell r="D115" t="str">
            <v/>
          </cell>
          <cell r="E115" t="str">
            <v/>
          </cell>
          <cell r="F115" t="str">
            <v/>
          </cell>
          <cell r="G115" t="str">
            <v/>
          </cell>
          <cell r="H115" t="str">
            <v/>
          </cell>
          <cell r="I115" t="str">
            <v/>
          </cell>
          <cell r="J115" t="str">
            <v/>
          </cell>
          <cell r="K115" t="str">
            <v/>
          </cell>
          <cell r="L115" t="str">
            <v/>
          </cell>
          <cell r="M115" t="str">
            <v/>
          </cell>
          <cell r="N115" t="str">
            <v/>
          </cell>
          <cell r="O115" t="str">
            <v/>
          </cell>
          <cell r="P115" t="e">
            <v>#VALUE!</v>
          </cell>
          <cell r="Q115" t="e">
            <v>#VALUE!</v>
          </cell>
          <cell r="R115" t="str">
            <v/>
          </cell>
          <cell r="S115" t="str">
            <v/>
          </cell>
          <cell r="T115" t="str">
            <v/>
          </cell>
          <cell r="U115" t="str">
            <v/>
          </cell>
          <cell r="V115" t="e">
            <v>#VALUE!</v>
          </cell>
          <cell r="W115" t="str">
            <v/>
          </cell>
          <cell r="X115" t="str">
            <v/>
          </cell>
          <cell r="Y115" t="str">
            <v/>
          </cell>
          <cell r="Z115" t="str">
            <v/>
          </cell>
          <cell r="AA115" t="e">
            <v>#VALUE!</v>
          </cell>
          <cell r="AB115" t="str">
            <v/>
          </cell>
          <cell r="AC115" t="str">
            <v/>
          </cell>
          <cell r="AD115" t="str">
            <v/>
          </cell>
          <cell r="AE115" t="str">
            <v/>
          </cell>
          <cell r="AF115" t="e">
            <v>#VALUE!</v>
          </cell>
          <cell r="AG115" t="str">
            <v/>
          </cell>
          <cell r="AH115" t="str">
            <v/>
          </cell>
          <cell r="AI115" t="str">
            <v/>
          </cell>
          <cell r="AJ115" t="str">
            <v/>
          </cell>
          <cell r="AK115" t="e">
            <v>#VALUE!</v>
          </cell>
          <cell r="AL115" t="str">
            <v/>
          </cell>
          <cell r="AM115" t="str">
            <v/>
          </cell>
          <cell r="AN115" t="str">
            <v/>
          </cell>
          <cell r="AO115" t="str">
            <v/>
          </cell>
          <cell r="AP115" t="e">
            <v>#VALUE!</v>
          </cell>
          <cell r="AQ115" t="str">
            <v/>
          </cell>
          <cell r="AR115" t="str">
            <v/>
          </cell>
          <cell r="AS115" t="str">
            <v/>
          </cell>
          <cell r="AT115" t="str">
            <v/>
          </cell>
          <cell r="AU115" t="e">
            <v>#VALUE!</v>
          </cell>
          <cell r="AV115" t="str">
            <v/>
          </cell>
          <cell r="AW115" t="str">
            <v/>
          </cell>
          <cell r="AX115" t="str">
            <v/>
          </cell>
          <cell r="AY115" t="str">
            <v/>
          </cell>
          <cell r="AZ115" t="e">
            <v>#VALUE!</v>
          </cell>
        </row>
        <row r="116">
          <cell r="A116" t="str">
            <v>Steinkohle - neue Kondensation</v>
          </cell>
          <cell r="B116" t="str">
            <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str">
            <v/>
          </cell>
          <cell r="P116" t="e">
            <v>#VALUE!</v>
          </cell>
          <cell r="Q116" t="e">
            <v>#VALUE!</v>
          </cell>
          <cell r="R116" t="str">
            <v/>
          </cell>
          <cell r="S116" t="str">
            <v/>
          </cell>
          <cell r="T116" t="str">
            <v/>
          </cell>
          <cell r="U116" t="str">
            <v/>
          </cell>
          <cell r="V116" t="e">
            <v>#VALUE!</v>
          </cell>
          <cell r="W116" t="str">
            <v/>
          </cell>
          <cell r="X116" t="str">
            <v/>
          </cell>
          <cell r="Y116" t="str">
            <v/>
          </cell>
          <cell r="Z116" t="str">
            <v/>
          </cell>
          <cell r="AA116" t="e">
            <v>#VALUE!</v>
          </cell>
          <cell r="AB116" t="str">
            <v/>
          </cell>
          <cell r="AC116" t="str">
            <v/>
          </cell>
          <cell r="AD116" t="str">
            <v/>
          </cell>
          <cell r="AE116" t="str">
            <v/>
          </cell>
          <cell r="AF116" t="e">
            <v>#VALUE!</v>
          </cell>
          <cell r="AG116" t="str">
            <v/>
          </cell>
          <cell r="AH116" t="str">
            <v/>
          </cell>
          <cell r="AI116" t="str">
            <v/>
          </cell>
          <cell r="AJ116" t="str">
            <v/>
          </cell>
          <cell r="AK116" t="e">
            <v>#VALUE!</v>
          </cell>
          <cell r="AL116" t="str">
            <v/>
          </cell>
          <cell r="AM116" t="str">
            <v/>
          </cell>
          <cell r="AN116" t="str">
            <v/>
          </cell>
          <cell r="AO116" t="str">
            <v/>
          </cell>
          <cell r="AP116" t="e">
            <v>#VALUE!</v>
          </cell>
          <cell r="AQ116" t="str">
            <v/>
          </cell>
          <cell r="AR116" t="str">
            <v/>
          </cell>
          <cell r="AS116" t="str">
            <v/>
          </cell>
          <cell r="AT116" t="str">
            <v/>
          </cell>
          <cell r="AU116" t="e">
            <v>#VALUE!</v>
          </cell>
          <cell r="AV116" t="str">
            <v/>
          </cell>
          <cell r="AW116" t="str">
            <v/>
          </cell>
          <cell r="AX116" t="str">
            <v/>
          </cell>
          <cell r="AY116" t="str">
            <v/>
          </cell>
          <cell r="AZ116" t="e">
            <v>#VALUE!</v>
          </cell>
        </row>
        <row r="117">
          <cell r="A117" t="str">
            <v>Steinkohle - neue Kondensation (CCS)</v>
          </cell>
          <cell r="B117" t="str">
            <v/>
          </cell>
          <cell r="C117" t="str">
            <v/>
          </cell>
          <cell r="D117" t="str">
            <v/>
          </cell>
          <cell r="E117" t="str">
            <v/>
          </cell>
          <cell r="F117" t="str">
            <v/>
          </cell>
          <cell r="G117" t="str">
            <v/>
          </cell>
          <cell r="H117" t="str">
            <v/>
          </cell>
          <cell r="I117" t="str">
            <v/>
          </cell>
          <cell r="J117" t="str">
            <v/>
          </cell>
          <cell r="K117" t="str">
            <v/>
          </cell>
          <cell r="L117" t="str">
            <v/>
          </cell>
          <cell r="M117" t="str">
            <v/>
          </cell>
          <cell r="N117" t="str">
            <v/>
          </cell>
          <cell r="O117" t="str">
            <v/>
          </cell>
          <cell r="P117" t="e">
            <v>#VALUE!</v>
          </cell>
          <cell r="Q117" t="e">
            <v>#VALUE!</v>
          </cell>
          <cell r="R117" t="str">
            <v/>
          </cell>
          <cell r="S117" t="str">
            <v/>
          </cell>
          <cell r="T117" t="str">
            <v/>
          </cell>
          <cell r="U117" t="str">
            <v/>
          </cell>
          <cell r="V117" t="e">
            <v>#VALUE!</v>
          </cell>
          <cell r="W117" t="str">
            <v/>
          </cell>
          <cell r="X117" t="str">
            <v/>
          </cell>
          <cell r="Y117" t="str">
            <v/>
          </cell>
          <cell r="Z117" t="str">
            <v/>
          </cell>
          <cell r="AA117" t="e">
            <v>#VALUE!</v>
          </cell>
          <cell r="AB117" t="str">
            <v/>
          </cell>
          <cell r="AC117" t="str">
            <v/>
          </cell>
          <cell r="AD117" t="str">
            <v/>
          </cell>
          <cell r="AE117" t="str">
            <v/>
          </cell>
          <cell r="AF117" t="e">
            <v>#VALUE!</v>
          </cell>
          <cell r="AG117" t="str">
            <v/>
          </cell>
          <cell r="AH117" t="str">
            <v/>
          </cell>
          <cell r="AI117" t="str">
            <v/>
          </cell>
          <cell r="AJ117" t="str">
            <v/>
          </cell>
          <cell r="AK117" t="e">
            <v>#VALUE!</v>
          </cell>
          <cell r="AL117" t="str">
            <v/>
          </cell>
          <cell r="AM117" t="str">
            <v/>
          </cell>
          <cell r="AN117" t="str">
            <v/>
          </cell>
          <cell r="AO117" t="str">
            <v/>
          </cell>
          <cell r="AP117" t="e">
            <v>#VALUE!</v>
          </cell>
          <cell r="AQ117" t="str">
            <v/>
          </cell>
          <cell r="AR117" t="str">
            <v/>
          </cell>
          <cell r="AS117" t="str">
            <v/>
          </cell>
          <cell r="AT117" t="str">
            <v/>
          </cell>
          <cell r="AU117" t="e">
            <v>#VALUE!</v>
          </cell>
          <cell r="AV117" t="str">
            <v/>
          </cell>
          <cell r="AW117" t="str">
            <v/>
          </cell>
          <cell r="AX117" t="str">
            <v/>
          </cell>
          <cell r="AY117" t="str">
            <v/>
          </cell>
          <cell r="AZ117" t="e">
            <v>#VALUE!</v>
          </cell>
        </row>
        <row r="118">
          <cell r="A118" t="str">
            <v>Steinkohle - neue KWK</v>
          </cell>
          <cell r="B118" t="str">
            <v/>
          </cell>
          <cell r="C118" t="str">
            <v/>
          </cell>
          <cell r="D118" t="str">
            <v/>
          </cell>
          <cell r="E118" t="str">
            <v/>
          </cell>
          <cell r="F118" t="str">
            <v/>
          </cell>
          <cell r="G118" t="str">
            <v/>
          </cell>
          <cell r="H118" t="str">
            <v/>
          </cell>
          <cell r="I118" t="str">
            <v/>
          </cell>
          <cell r="J118" t="str">
            <v/>
          </cell>
          <cell r="K118" t="str">
            <v/>
          </cell>
          <cell r="L118" t="str">
            <v/>
          </cell>
          <cell r="M118" t="str">
            <v/>
          </cell>
          <cell r="N118" t="str">
            <v/>
          </cell>
          <cell r="O118" t="str">
            <v/>
          </cell>
          <cell r="P118" t="e">
            <v>#VALUE!</v>
          </cell>
          <cell r="Q118" t="e">
            <v>#VALUE!</v>
          </cell>
          <cell r="R118" t="str">
            <v/>
          </cell>
          <cell r="S118" t="str">
            <v/>
          </cell>
          <cell r="T118" t="str">
            <v/>
          </cell>
          <cell r="U118" t="str">
            <v/>
          </cell>
          <cell r="V118" t="e">
            <v>#VALUE!</v>
          </cell>
          <cell r="W118" t="str">
            <v/>
          </cell>
          <cell r="X118" t="str">
            <v/>
          </cell>
          <cell r="Y118" t="str">
            <v/>
          </cell>
          <cell r="Z118" t="str">
            <v/>
          </cell>
          <cell r="AA118" t="e">
            <v>#VALUE!</v>
          </cell>
          <cell r="AB118" t="str">
            <v/>
          </cell>
          <cell r="AC118" t="str">
            <v/>
          </cell>
          <cell r="AD118" t="str">
            <v/>
          </cell>
          <cell r="AE118" t="str">
            <v/>
          </cell>
          <cell r="AF118" t="e">
            <v>#VALUE!</v>
          </cell>
          <cell r="AG118" t="str">
            <v/>
          </cell>
          <cell r="AH118" t="str">
            <v/>
          </cell>
          <cell r="AI118" t="str">
            <v/>
          </cell>
          <cell r="AJ118" t="str">
            <v/>
          </cell>
          <cell r="AK118" t="e">
            <v>#VALUE!</v>
          </cell>
          <cell r="AL118" t="str">
            <v/>
          </cell>
          <cell r="AM118" t="str">
            <v/>
          </cell>
          <cell r="AN118" t="str">
            <v/>
          </cell>
          <cell r="AO118" t="str">
            <v/>
          </cell>
          <cell r="AP118" t="e">
            <v>#VALUE!</v>
          </cell>
          <cell r="AQ118" t="str">
            <v/>
          </cell>
          <cell r="AR118" t="str">
            <v/>
          </cell>
          <cell r="AS118" t="str">
            <v/>
          </cell>
          <cell r="AT118" t="str">
            <v/>
          </cell>
          <cell r="AU118" t="e">
            <v>#VALUE!</v>
          </cell>
          <cell r="AV118" t="str">
            <v/>
          </cell>
          <cell r="AW118" t="str">
            <v/>
          </cell>
          <cell r="AX118" t="str">
            <v/>
          </cell>
          <cell r="AY118" t="str">
            <v/>
          </cell>
          <cell r="AZ118" t="e">
            <v>#VALUE!</v>
          </cell>
        </row>
        <row r="119">
          <cell r="A119" t="str">
            <v>Erdgas - alte Kondensation</v>
          </cell>
          <cell r="B119" t="str">
            <v/>
          </cell>
          <cell r="C119" t="str">
            <v/>
          </cell>
          <cell r="D119" t="str">
            <v/>
          </cell>
          <cell r="E119" t="str">
            <v/>
          </cell>
          <cell r="F119" t="str">
            <v/>
          </cell>
          <cell r="G119" t="str">
            <v/>
          </cell>
          <cell r="H119" t="str">
            <v/>
          </cell>
          <cell r="I119" t="str">
            <v/>
          </cell>
          <cell r="J119" t="str">
            <v/>
          </cell>
          <cell r="K119" t="str">
            <v/>
          </cell>
          <cell r="L119" t="str">
            <v/>
          </cell>
          <cell r="M119" t="str">
            <v/>
          </cell>
          <cell r="N119" t="str">
            <v/>
          </cell>
          <cell r="O119" t="str">
            <v/>
          </cell>
          <cell r="P119" t="e">
            <v>#VALUE!</v>
          </cell>
          <cell r="Q119" t="e">
            <v>#VALUE!</v>
          </cell>
          <cell r="R119" t="str">
            <v/>
          </cell>
          <cell r="S119" t="str">
            <v/>
          </cell>
          <cell r="T119" t="str">
            <v/>
          </cell>
          <cell r="U119" t="str">
            <v/>
          </cell>
          <cell r="V119" t="e">
            <v>#VALUE!</v>
          </cell>
          <cell r="W119" t="str">
            <v/>
          </cell>
          <cell r="X119" t="str">
            <v/>
          </cell>
          <cell r="Y119" t="str">
            <v/>
          </cell>
          <cell r="Z119" t="str">
            <v/>
          </cell>
          <cell r="AA119" t="e">
            <v>#VALUE!</v>
          </cell>
          <cell r="AB119" t="str">
            <v/>
          </cell>
          <cell r="AC119" t="str">
            <v/>
          </cell>
          <cell r="AD119" t="str">
            <v/>
          </cell>
          <cell r="AE119" t="str">
            <v/>
          </cell>
          <cell r="AF119" t="e">
            <v>#VALUE!</v>
          </cell>
          <cell r="AG119" t="str">
            <v/>
          </cell>
          <cell r="AH119" t="str">
            <v/>
          </cell>
          <cell r="AI119" t="str">
            <v/>
          </cell>
          <cell r="AJ119" t="str">
            <v/>
          </cell>
          <cell r="AK119" t="e">
            <v>#VALUE!</v>
          </cell>
          <cell r="AL119" t="str">
            <v/>
          </cell>
          <cell r="AM119" t="str">
            <v/>
          </cell>
          <cell r="AN119" t="str">
            <v/>
          </cell>
          <cell r="AO119" t="str">
            <v/>
          </cell>
          <cell r="AP119" t="e">
            <v>#VALUE!</v>
          </cell>
          <cell r="AQ119" t="str">
            <v/>
          </cell>
          <cell r="AR119" t="str">
            <v/>
          </cell>
          <cell r="AS119" t="str">
            <v/>
          </cell>
          <cell r="AT119" t="str">
            <v/>
          </cell>
          <cell r="AU119" t="e">
            <v>#VALUE!</v>
          </cell>
          <cell r="AV119" t="str">
            <v/>
          </cell>
          <cell r="AW119" t="str">
            <v/>
          </cell>
          <cell r="AX119" t="str">
            <v/>
          </cell>
          <cell r="AY119" t="str">
            <v/>
          </cell>
          <cell r="AZ119" t="e">
            <v>#VALUE!</v>
          </cell>
        </row>
        <row r="120">
          <cell r="A120" t="str">
            <v>Erdgas - alte KWK</v>
          </cell>
          <cell r="B120" t="str">
            <v/>
          </cell>
          <cell r="C120" t="str">
            <v/>
          </cell>
          <cell r="D120" t="str">
            <v/>
          </cell>
          <cell r="E120" t="str">
            <v/>
          </cell>
          <cell r="F120" t="str">
            <v/>
          </cell>
          <cell r="G120" t="str">
            <v/>
          </cell>
          <cell r="H120" t="str">
            <v/>
          </cell>
          <cell r="I120" t="str">
            <v/>
          </cell>
          <cell r="J120" t="str">
            <v/>
          </cell>
          <cell r="K120" t="str">
            <v/>
          </cell>
          <cell r="L120" t="str">
            <v/>
          </cell>
          <cell r="M120" t="str">
            <v/>
          </cell>
          <cell r="N120" t="str">
            <v/>
          </cell>
          <cell r="O120" t="str">
            <v/>
          </cell>
          <cell r="P120" t="e">
            <v>#VALUE!</v>
          </cell>
          <cell r="Q120" t="e">
            <v>#VALUE!</v>
          </cell>
          <cell r="R120" t="str">
            <v/>
          </cell>
          <cell r="S120" t="str">
            <v/>
          </cell>
          <cell r="T120" t="str">
            <v/>
          </cell>
          <cell r="U120" t="str">
            <v/>
          </cell>
          <cell r="V120" t="e">
            <v>#VALUE!</v>
          </cell>
          <cell r="W120" t="str">
            <v/>
          </cell>
          <cell r="X120" t="str">
            <v/>
          </cell>
          <cell r="Y120" t="str">
            <v/>
          </cell>
          <cell r="Z120" t="str">
            <v/>
          </cell>
          <cell r="AA120" t="e">
            <v>#VALUE!</v>
          </cell>
          <cell r="AB120" t="str">
            <v/>
          </cell>
          <cell r="AC120" t="str">
            <v/>
          </cell>
          <cell r="AD120" t="str">
            <v/>
          </cell>
          <cell r="AE120" t="str">
            <v/>
          </cell>
          <cell r="AF120" t="e">
            <v>#VALUE!</v>
          </cell>
          <cell r="AG120" t="str">
            <v/>
          </cell>
          <cell r="AH120" t="str">
            <v/>
          </cell>
          <cell r="AI120" t="str">
            <v/>
          </cell>
          <cell r="AJ120" t="str">
            <v/>
          </cell>
          <cell r="AK120" t="e">
            <v>#VALUE!</v>
          </cell>
          <cell r="AL120" t="str">
            <v/>
          </cell>
          <cell r="AM120" t="str">
            <v/>
          </cell>
          <cell r="AN120" t="str">
            <v/>
          </cell>
          <cell r="AO120" t="str">
            <v/>
          </cell>
          <cell r="AP120" t="e">
            <v>#VALUE!</v>
          </cell>
          <cell r="AQ120" t="str">
            <v/>
          </cell>
          <cell r="AR120" t="str">
            <v/>
          </cell>
          <cell r="AS120" t="str">
            <v/>
          </cell>
          <cell r="AT120" t="str">
            <v/>
          </cell>
          <cell r="AU120" t="e">
            <v>#VALUE!</v>
          </cell>
          <cell r="AV120" t="str">
            <v/>
          </cell>
          <cell r="AW120" t="str">
            <v/>
          </cell>
          <cell r="AX120" t="str">
            <v/>
          </cell>
          <cell r="AY120" t="str">
            <v/>
          </cell>
          <cell r="AZ120" t="e">
            <v>#VALUE!</v>
          </cell>
        </row>
        <row r="121">
          <cell r="A121" t="str">
            <v>Erdgas - neue Kondensation</v>
          </cell>
          <cell r="B121" t="str">
            <v/>
          </cell>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str">
            <v/>
          </cell>
          <cell r="P121" t="e">
            <v>#VALUE!</v>
          </cell>
          <cell r="Q121" t="e">
            <v>#VALUE!</v>
          </cell>
          <cell r="R121" t="str">
            <v/>
          </cell>
          <cell r="S121" t="str">
            <v/>
          </cell>
          <cell r="T121" t="str">
            <v/>
          </cell>
          <cell r="U121" t="str">
            <v/>
          </cell>
          <cell r="V121" t="e">
            <v>#VALUE!</v>
          </cell>
          <cell r="W121" t="str">
            <v/>
          </cell>
          <cell r="X121" t="str">
            <v/>
          </cell>
          <cell r="Y121" t="str">
            <v/>
          </cell>
          <cell r="Z121" t="str">
            <v/>
          </cell>
          <cell r="AA121" t="e">
            <v>#VALUE!</v>
          </cell>
          <cell r="AB121" t="str">
            <v/>
          </cell>
          <cell r="AC121" t="str">
            <v/>
          </cell>
          <cell r="AD121" t="str">
            <v/>
          </cell>
          <cell r="AE121" t="str">
            <v/>
          </cell>
          <cell r="AF121" t="e">
            <v>#VALUE!</v>
          </cell>
          <cell r="AG121" t="str">
            <v/>
          </cell>
          <cell r="AH121" t="str">
            <v/>
          </cell>
          <cell r="AI121" t="str">
            <v/>
          </cell>
          <cell r="AJ121" t="str">
            <v/>
          </cell>
          <cell r="AK121" t="e">
            <v>#VALUE!</v>
          </cell>
          <cell r="AL121" t="str">
            <v/>
          </cell>
          <cell r="AM121" t="str">
            <v/>
          </cell>
          <cell r="AN121" t="str">
            <v/>
          </cell>
          <cell r="AO121" t="str">
            <v/>
          </cell>
          <cell r="AP121" t="e">
            <v>#VALUE!</v>
          </cell>
          <cell r="AQ121" t="str">
            <v/>
          </cell>
          <cell r="AR121" t="str">
            <v/>
          </cell>
          <cell r="AS121" t="str">
            <v/>
          </cell>
          <cell r="AT121" t="str">
            <v/>
          </cell>
          <cell r="AU121" t="e">
            <v>#VALUE!</v>
          </cell>
          <cell r="AV121" t="str">
            <v/>
          </cell>
          <cell r="AW121" t="str">
            <v/>
          </cell>
          <cell r="AX121" t="str">
            <v/>
          </cell>
          <cell r="AY121" t="str">
            <v/>
          </cell>
          <cell r="AZ121" t="e">
            <v>#VALUE!</v>
          </cell>
        </row>
        <row r="122">
          <cell r="A122" t="str">
            <v>Erdgas - neue Kondensation (CCS)</v>
          </cell>
          <cell r="B122" t="str">
            <v/>
          </cell>
          <cell r="C122" t="str">
            <v/>
          </cell>
          <cell r="D122" t="str">
            <v/>
          </cell>
          <cell r="E122" t="str">
            <v/>
          </cell>
          <cell r="F122" t="str">
            <v/>
          </cell>
          <cell r="G122" t="str">
            <v/>
          </cell>
          <cell r="H122" t="str">
            <v/>
          </cell>
          <cell r="I122" t="str">
            <v/>
          </cell>
          <cell r="J122" t="str">
            <v/>
          </cell>
          <cell r="K122" t="str">
            <v/>
          </cell>
          <cell r="L122" t="str">
            <v/>
          </cell>
          <cell r="M122" t="str">
            <v/>
          </cell>
          <cell r="N122" t="str">
            <v/>
          </cell>
          <cell r="O122" t="str">
            <v/>
          </cell>
          <cell r="P122" t="e">
            <v>#VALUE!</v>
          </cell>
          <cell r="Q122" t="e">
            <v>#VALUE!</v>
          </cell>
          <cell r="R122" t="str">
            <v/>
          </cell>
          <cell r="S122" t="str">
            <v/>
          </cell>
          <cell r="T122" t="str">
            <v/>
          </cell>
          <cell r="U122" t="str">
            <v/>
          </cell>
          <cell r="V122" t="e">
            <v>#VALUE!</v>
          </cell>
          <cell r="W122" t="str">
            <v/>
          </cell>
          <cell r="X122" t="str">
            <v/>
          </cell>
          <cell r="Y122" t="str">
            <v/>
          </cell>
          <cell r="Z122" t="str">
            <v/>
          </cell>
          <cell r="AA122" t="e">
            <v>#VALUE!</v>
          </cell>
          <cell r="AB122" t="str">
            <v/>
          </cell>
          <cell r="AC122" t="str">
            <v/>
          </cell>
          <cell r="AD122" t="str">
            <v/>
          </cell>
          <cell r="AE122" t="str">
            <v/>
          </cell>
          <cell r="AF122" t="e">
            <v>#VALUE!</v>
          </cell>
          <cell r="AG122" t="str">
            <v/>
          </cell>
          <cell r="AH122" t="str">
            <v/>
          </cell>
          <cell r="AI122" t="str">
            <v/>
          </cell>
          <cell r="AJ122" t="str">
            <v/>
          </cell>
          <cell r="AK122" t="e">
            <v>#VALUE!</v>
          </cell>
          <cell r="AL122" t="str">
            <v/>
          </cell>
          <cell r="AM122" t="str">
            <v/>
          </cell>
          <cell r="AN122" t="str">
            <v/>
          </cell>
          <cell r="AO122" t="str">
            <v/>
          </cell>
          <cell r="AP122" t="e">
            <v>#VALUE!</v>
          </cell>
          <cell r="AQ122" t="str">
            <v/>
          </cell>
          <cell r="AR122" t="str">
            <v/>
          </cell>
          <cell r="AS122" t="str">
            <v/>
          </cell>
          <cell r="AT122" t="str">
            <v/>
          </cell>
          <cell r="AU122" t="e">
            <v>#VALUE!</v>
          </cell>
          <cell r="AV122" t="str">
            <v/>
          </cell>
          <cell r="AW122" t="str">
            <v/>
          </cell>
          <cell r="AX122" t="str">
            <v/>
          </cell>
          <cell r="AY122" t="str">
            <v/>
          </cell>
          <cell r="AZ122" t="e">
            <v>#VALUE!</v>
          </cell>
        </row>
        <row r="123">
          <cell r="A123" t="str">
            <v>Erdgas - neue KWK</v>
          </cell>
          <cell r="B123" t="str">
            <v/>
          </cell>
          <cell r="C123" t="str">
            <v/>
          </cell>
          <cell r="D123" t="str">
            <v/>
          </cell>
          <cell r="E123" t="str">
            <v/>
          </cell>
          <cell r="F123" t="str">
            <v/>
          </cell>
          <cell r="G123" t="str">
            <v/>
          </cell>
          <cell r="H123" t="str">
            <v/>
          </cell>
          <cell r="I123" t="str">
            <v/>
          </cell>
          <cell r="J123" t="str">
            <v/>
          </cell>
          <cell r="K123" t="str">
            <v/>
          </cell>
          <cell r="L123" t="str">
            <v/>
          </cell>
          <cell r="M123" t="str">
            <v/>
          </cell>
          <cell r="N123" t="str">
            <v/>
          </cell>
          <cell r="O123" t="str">
            <v/>
          </cell>
          <cell r="P123" t="e">
            <v>#VALUE!</v>
          </cell>
          <cell r="Q123" t="e">
            <v>#VALUE!</v>
          </cell>
          <cell r="R123" t="str">
            <v/>
          </cell>
          <cell r="S123" t="str">
            <v/>
          </cell>
          <cell r="T123" t="str">
            <v/>
          </cell>
          <cell r="U123" t="str">
            <v/>
          </cell>
          <cell r="V123" t="e">
            <v>#VALUE!</v>
          </cell>
          <cell r="W123" t="str">
            <v/>
          </cell>
          <cell r="X123" t="str">
            <v/>
          </cell>
          <cell r="Y123" t="str">
            <v/>
          </cell>
          <cell r="Z123" t="str">
            <v/>
          </cell>
          <cell r="AA123" t="e">
            <v>#VALUE!</v>
          </cell>
          <cell r="AB123" t="str">
            <v/>
          </cell>
          <cell r="AC123" t="str">
            <v/>
          </cell>
          <cell r="AD123" t="str">
            <v/>
          </cell>
          <cell r="AE123" t="str">
            <v/>
          </cell>
          <cell r="AF123" t="e">
            <v>#VALUE!</v>
          </cell>
          <cell r="AG123" t="str">
            <v/>
          </cell>
          <cell r="AH123" t="str">
            <v/>
          </cell>
          <cell r="AI123" t="str">
            <v/>
          </cell>
          <cell r="AJ123" t="str">
            <v/>
          </cell>
          <cell r="AK123" t="e">
            <v>#VALUE!</v>
          </cell>
          <cell r="AL123" t="str">
            <v/>
          </cell>
          <cell r="AM123" t="str">
            <v/>
          </cell>
          <cell r="AN123" t="str">
            <v/>
          </cell>
          <cell r="AO123" t="str">
            <v/>
          </cell>
          <cell r="AP123" t="e">
            <v>#VALUE!</v>
          </cell>
          <cell r="AQ123" t="str">
            <v/>
          </cell>
          <cell r="AR123" t="str">
            <v/>
          </cell>
          <cell r="AS123" t="str">
            <v/>
          </cell>
          <cell r="AT123" t="str">
            <v/>
          </cell>
          <cell r="AU123" t="e">
            <v>#VALUE!</v>
          </cell>
          <cell r="AV123" t="str">
            <v/>
          </cell>
          <cell r="AW123" t="str">
            <v/>
          </cell>
          <cell r="AX123" t="str">
            <v/>
          </cell>
          <cell r="AY123" t="str">
            <v/>
          </cell>
          <cell r="AZ123" t="e">
            <v>#VALUE!</v>
          </cell>
        </row>
        <row r="124">
          <cell r="A124" t="str">
            <v>Öl</v>
          </cell>
          <cell r="B124" t="str">
            <v/>
          </cell>
          <cell r="C124" t="str">
            <v/>
          </cell>
          <cell r="D124" t="str">
            <v/>
          </cell>
          <cell r="E124" t="str">
            <v/>
          </cell>
          <cell r="F124" t="str">
            <v/>
          </cell>
          <cell r="G124" t="str">
            <v/>
          </cell>
          <cell r="H124" t="str">
            <v/>
          </cell>
          <cell r="I124" t="str">
            <v/>
          </cell>
          <cell r="J124" t="str">
            <v/>
          </cell>
          <cell r="K124" t="str">
            <v/>
          </cell>
          <cell r="L124" t="str">
            <v/>
          </cell>
          <cell r="M124" t="str">
            <v/>
          </cell>
          <cell r="N124" t="str">
            <v/>
          </cell>
          <cell r="O124" t="str">
            <v/>
          </cell>
          <cell r="P124" t="e">
            <v>#VALUE!</v>
          </cell>
          <cell r="Q124" t="e">
            <v>#VALUE!</v>
          </cell>
          <cell r="R124" t="str">
            <v/>
          </cell>
          <cell r="S124" t="str">
            <v/>
          </cell>
          <cell r="T124" t="str">
            <v/>
          </cell>
          <cell r="U124" t="str">
            <v/>
          </cell>
          <cell r="V124" t="e">
            <v>#VALUE!</v>
          </cell>
          <cell r="W124" t="str">
            <v/>
          </cell>
          <cell r="X124" t="str">
            <v/>
          </cell>
          <cell r="Y124" t="str">
            <v/>
          </cell>
          <cell r="Z124" t="str">
            <v/>
          </cell>
          <cell r="AA124" t="e">
            <v>#VALUE!</v>
          </cell>
          <cell r="AB124" t="str">
            <v/>
          </cell>
          <cell r="AC124" t="str">
            <v/>
          </cell>
          <cell r="AD124" t="str">
            <v/>
          </cell>
          <cell r="AE124" t="str">
            <v/>
          </cell>
          <cell r="AF124" t="e">
            <v>#VALUE!</v>
          </cell>
          <cell r="AG124" t="str">
            <v/>
          </cell>
          <cell r="AH124" t="str">
            <v/>
          </cell>
          <cell r="AI124" t="str">
            <v/>
          </cell>
          <cell r="AJ124" t="str">
            <v/>
          </cell>
          <cell r="AK124" t="e">
            <v>#VALUE!</v>
          </cell>
          <cell r="AL124" t="str">
            <v/>
          </cell>
          <cell r="AM124" t="str">
            <v/>
          </cell>
          <cell r="AN124" t="str">
            <v/>
          </cell>
          <cell r="AO124" t="str">
            <v/>
          </cell>
          <cell r="AP124" t="e">
            <v>#VALUE!</v>
          </cell>
          <cell r="AQ124" t="str">
            <v/>
          </cell>
          <cell r="AR124" t="str">
            <v/>
          </cell>
          <cell r="AS124" t="str">
            <v/>
          </cell>
          <cell r="AT124" t="str">
            <v/>
          </cell>
          <cell r="AU124" t="e">
            <v>#VALUE!</v>
          </cell>
          <cell r="AV124" t="str">
            <v/>
          </cell>
          <cell r="AW124" t="str">
            <v/>
          </cell>
          <cell r="AX124" t="str">
            <v/>
          </cell>
          <cell r="AY124" t="str">
            <v/>
          </cell>
          <cell r="AZ124" t="e">
            <v>#VALUE!</v>
          </cell>
        </row>
        <row r="125">
          <cell r="A125" t="str">
            <v>Raffineriegas</v>
          </cell>
          <cell r="B125" t="str">
            <v/>
          </cell>
          <cell r="C125" t="str">
            <v/>
          </cell>
          <cell r="D125" t="str">
            <v/>
          </cell>
          <cell r="E125" t="str">
            <v/>
          </cell>
          <cell r="F125" t="str">
            <v/>
          </cell>
          <cell r="G125" t="str">
            <v/>
          </cell>
          <cell r="H125" t="str">
            <v/>
          </cell>
          <cell r="I125" t="str">
            <v/>
          </cell>
          <cell r="J125" t="str">
            <v/>
          </cell>
          <cell r="K125" t="str">
            <v/>
          </cell>
          <cell r="L125" t="str">
            <v/>
          </cell>
          <cell r="M125" t="str">
            <v/>
          </cell>
          <cell r="N125" t="str">
            <v/>
          </cell>
          <cell r="O125" t="str">
            <v/>
          </cell>
          <cell r="P125" t="e">
            <v>#VALUE!</v>
          </cell>
          <cell r="Q125" t="e">
            <v>#VALUE!</v>
          </cell>
          <cell r="R125" t="str">
            <v/>
          </cell>
          <cell r="S125" t="str">
            <v/>
          </cell>
          <cell r="T125" t="str">
            <v/>
          </cell>
          <cell r="U125" t="str">
            <v/>
          </cell>
          <cell r="V125" t="e">
            <v>#VALUE!</v>
          </cell>
          <cell r="W125" t="str">
            <v/>
          </cell>
          <cell r="X125" t="str">
            <v/>
          </cell>
          <cell r="Y125" t="str">
            <v/>
          </cell>
          <cell r="Z125" t="str">
            <v/>
          </cell>
          <cell r="AA125" t="e">
            <v>#VALUE!</v>
          </cell>
          <cell r="AB125" t="str">
            <v/>
          </cell>
          <cell r="AC125" t="str">
            <v/>
          </cell>
          <cell r="AD125" t="str">
            <v/>
          </cell>
          <cell r="AE125" t="str">
            <v/>
          </cell>
          <cell r="AF125" t="e">
            <v>#VALUE!</v>
          </cell>
          <cell r="AG125" t="str">
            <v/>
          </cell>
          <cell r="AH125" t="str">
            <v/>
          </cell>
          <cell r="AI125" t="str">
            <v/>
          </cell>
          <cell r="AJ125" t="str">
            <v/>
          </cell>
          <cell r="AK125" t="e">
            <v>#VALUE!</v>
          </cell>
          <cell r="AL125" t="str">
            <v/>
          </cell>
          <cell r="AM125" t="str">
            <v/>
          </cell>
          <cell r="AN125" t="str">
            <v/>
          </cell>
          <cell r="AO125" t="str">
            <v/>
          </cell>
          <cell r="AP125" t="e">
            <v>#VALUE!</v>
          </cell>
          <cell r="AQ125" t="str">
            <v/>
          </cell>
          <cell r="AR125" t="str">
            <v/>
          </cell>
          <cell r="AS125" t="str">
            <v/>
          </cell>
          <cell r="AT125" t="str">
            <v/>
          </cell>
          <cell r="AU125" t="e">
            <v>#VALUE!</v>
          </cell>
          <cell r="AV125" t="str">
            <v/>
          </cell>
          <cell r="AW125" t="str">
            <v/>
          </cell>
          <cell r="AX125" t="str">
            <v/>
          </cell>
          <cell r="AY125" t="str">
            <v/>
          </cell>
          <cell r="AZ125" t="e">
            <v>#VALUE!</v>
          </cell>
        </row>
        <row r="126">
          <cell r="A126" t="str">
            <v>Gichtgas</v>
          </cell>
          <cell r="B126" t="str">
            <v/>
          </cell>
          <cell r="C126" t="str">
            <v/>
          </cell>
          <cell r="D126" t="str">
            <v/>
          </cell>
          <cell r="E126" t="str">
            <v/>
          </cell>
          <cell r="F126" t="str">
            <v/>
          </cell>
          <cell r="G126" t="str">
            <v/>
          </cell>
          <cell r="H126" t="str">
            <v/>
          </cell>
          <cell r="I126" t="str">
            <v/>
          </cell>
          <cell r="J126" t="str">
            <v/>
          </cell>
          <cell r="K126" t="str">
            <v/>
          </cell>
          <cell r="L126" t="str">
            <v/>
          </cell>
          <cell r="M126" t="str">
            <v/>
          </cell>
          <cell r="N126" t="str">
            <v/>
          </cell>
          <cell r="O126" t="str">
            <v/>
          </cell>
          <cell r="P126" t="e">
            <v>#VALUE!</v>
          </cell>
          <cell r="Q126" t="e">
            <v>#VALUE!</v>
          </cell>
          <cell r="R126" t="str">
            <v/>
          </cell>
          <cell r="S126" t="str">
            <v/>
          </cell>
          <cell r="T126" t="str">
            <v/>
          </cell>
          <cell r="U126" t="str">
            <v/>
          </cell>
          <cell r="V126" t="e">
            <v>#VALUE!</v>
          </cell>
          <cell r="W126" t="str">
            <v/>
          </cell>
          <cell r="X126" t="str">
            <v/>
          </cell>
          <cell r="Y126" t="str">
            <v/>
          </cell>
          <cell r="Z126" t="str">
            <v/>
          </cell>
          <cell r="AA126" t="e">
            <v>#VALUE!</v>
          </cell>
          <cell r="AB126" t="str">
            <v/>
          </cell>
          <cell r="AC126" t="str">
            <v/>
          </cell>
          <cell r="AD126" t="str">
            <v/>
          </cell>
          <cell r="AE126" t="str">
            <v/>
          </cell>
          <cell r="AF126" t="e">
            <v>#VALUE!</v>
          </cell>
          <cell r="AG126" t="str">
            <v/>
          </cell>
          <cell r="AH126" t="str">
            <v/>
          </cell>
          <cell r="AI126" t="str">
            <v/>
          </cell>
          <cell r="AJ126" t="str">
            <v/>
          </cell>
          <cell r="AK126" t="e">
            <v>#VALUE!</v>
          </cell>
          <cell r="AL126" t="str">
            <v/>
          </cell>
          <cell r="AM126" t="str">
            <v/>
          </cell>
          <cell r="AN126" t="str">
            <v/>
          </cell>
          <cell r="AO126" t="str">
            <v/>
          </cell>
          <cell r="AP126" t="e">
            <v>#VALUE!</v>
          </cell>
          <cell r="AQ126" t="str">
            <v/>
          </cell>
          <cell r="AR126" t="str">
            <v/>
          </cell>
          <cell r="AS126" t="str">
            <v/>
          </cell>
          <cell r="AT126" t="str">
            <v/>
          </cell>
          <cell r="AU126" t="e">
            <v>#VALUE!</v>
          </cell>
          <cell r="AV126" t="str">
            <v/>
          </cell>
          <cell r="AW126" t="str">
            <v/>
          </cell>
          <cell r="AX126" t="str">
            <v/>
          </cell>
          <cell r="AY126" t="str">
            <v/>
          </cell>
          <cell r="AZ126" t="e">
            <v>#VALUE!</v>
          </cell>
        </row>
        <row r="127">
          <cell r="A127" t="str">
            <v>Kokerei- und Stadtgas</v>
          </cell>
          <cell r="B127" t="str">
            <v/>
          </cell>
          <cell r="C127" t="str">
            <v/>
          </cell>
          <cell r="D127" t="str">
            <v/>
          </cell>
          <cell r="E127" t="str">
            <v/>
          </cell>
          <cell r="F127" t="str">
            <v/>
          </cell>
          <cell r="G127" t="str">
            <v/>
          </cell>
          <cell r="H127" t="str">
            <v/>
          </cell>
          <cell r="I127" t="str">
            <v/>
          </cell>
          <cell r="J127" t="str">
            <v/>
          </cell>
          <cell r="K127" t="str">
            <v/>
          </cell>
          <cell r="L127" t="str">
            <v/>
          </cell>
          <cell r="M127" t="str">
            <v/>
          </cell>
          <cell r="N127" t="str">
            <v/>
          </cell>
          <cell r="O127" t="str">
            <v/>
          </cell>
          <cell r="P127" t="e">
            <v>#VALUE!</v>
          </cell>
          <cell r="Q127" t="e">
            <v>#VALUE!</v>
          </cell>
          <cell r="R127" t="str">
            <v/>
          </cell>
          <cell r="S127" t="str">
            <v/>
          </cell>
          <cell r="T127" t="str">
            <v/>
          </cell>
          <cell r="U127" t="str">
            <v/>
          </cell>
          <cell r="V127" t="e">
            <v>#VALUE!</v>
          </cell>
          <cell r="W127" t="str">
            <v/>
          </cell>
          <cell r="X127" t="str">
            <v/>
          </cell>
          <cell r="Y127" t="str">
            <v/>
          </cell>
          <cell r="Z127" t="str">
            <v/>
          </cell>
          <cell r="AA127" t="e">
            <v>#VALUE!</v>
          </cell>
          <cell r="AB127" t="str">
            <v/>
          </cell>
          <cell r="AC127" t="str">
            <v/>
          </cell>
          <cell r="AD127" t="str">
            <v/>
          </cell>
          <cell r="AE127" t="str">
            <v/>
          </cell>
          <cell r="AF127" t="e">
            <v>#VALUE!</v>
          </cell>
          <cell r="AG127" t="str">
            <v/>
          </cell>
          <cell r="AH127" t="str">
            <v/>
          </cell>
          <cell r="AI127" t="str">
            <v/>
          </cell>
          <cell r="AJ127" t="str">
            <v/>
          </cell>
          <cell r="AK127" t="e">
            <v>#VALUE!</v>
          </cell>
          <cell r="AL127" t="str">
            <v/>
          </cell>
          <cell r="AM127" t="str">
            <v/>
          </cell>
          <cell r="AN127" t="str">
            <v/>
          </cell>
          <cell r="AO127" t="str">
            <v/>
          </cell>
          <cell r="AP127" t="e">
            <v>#VALUE!</v>
          </cell>
          <cell r="AQ127" t="str">
            <v/>
          </cell>
          <cell r="AR127" t="str">
            <v/>
          </cell>
          <cell r="AS127" t="str">
            <v/>
          </cell>
          <cell r="AT127" t="str">
            <v/>
          </cell>
          <cell r="AU127" t="e">
            <v>#VALUE!</v>
          </cell>
          <cell r="AV127" t="str">
            <v/>
          </cell>
          <cell r="AW127" t="str">
            <v/>
          </cell>
          <cell r="AX127" t="str">
            <v/>
          </cell>
          <cell r="AY127" t="str">
            <v/>
          </cell>
          <cell r="AZ127" t="e">
            <v>#VALUE!</v>
          </cell>
        </row>
        <row r="128">
          <cell r="A128" t="str">
            <v>Müll</v>
          </cell>
          <cell r="B128" t="str">
            <v/>
          </cell>
          <cell r="C128" t="str">
            <v/>
          </cell>
          <cell r="D128" t="str">
            <v/>
          </cell>
          <cell r="E128" t="str">
            <v/>
          </cell>
          <cell r="F128" t="str">
            <v/>
          </cell>
          <cell r="G128" t="str">
            <v/>
          </cell>
          <cell r="H128" t="str">
            <v/>
          </cell>
          <cell r="I128" t="str">
            <v/>
          </cell>
          <cell r="J128" t="str">
            <v/>
          </cell>
          <cell r="K128" t="str">
            <v/>
          </cell>
          <cell r="L128" t="str">
            <v/>
          </cell>
          <cell r="M128" t="str">
            <v/>
          </cell>
          <cell r="N128" t="str">
            <v/>
          </cell>
          <cell r="O128" t="str">
            <v/>
          </cell>
          <cell r="P128" t="e">
            <v>#VALUE!</v>
          </cell>
          <cell r="Q128" t="e">
            <v>#VALUE!</v>
          </cell>
          <cell r="R128" t="str">
            <v/>
          </cell>
          <cell r="S128" t="str">
            <v/>
          </cell>
          <cell r="T128" t="str">
            <v/>
          </cell>
          <cell r="U128" t="str">
            <v/>
          </cell>
          <cell r="V128" t="e">
            <v>#VALUE!</v>
          </cell>
          <cell r="W128" t="str">
            <v/>
          </cell>
          <cell r="X128" t="str">
            <v/>
          </cell>
          <cell r="Y128" t="str">
            <v/>
          </cell>
          <cell r="Z128" t="str">
            <v/>
          </cell>
          <cell r="AA128" t="e">
            <v>#VALUE!</v>
          </cell>
          <cell r="AB128" t="str">
            <v/>
          </cell>
          <cell r="AC128" t="str">
            <v/>
          </cell>
          <cell r="AD128" t="str">
            <v/>
          </cell>
          <cell r="AE128" t="str">
            <v/>
          </cell>
          <cell r="AF128" t="e">
            <v>#VALUE!</v>
          </cell>
          <cell r="AG128" t="str">
            <v/>
          </cell>
          <cell r="AH128" t="str">
            <v/>
          </cell>
          <cell r="AI128" t="str">
            <v/>
          </cell>
          <cell r="AJ128" t="str">
            <v/>
          </cell>
          <cell r="AK128" t="e">
            <v>#VALUE!</v>
          </cell>
          <cell r="AL128" t="str">
            <v/>
          </cell>
          <cell r="AM128" t="str">
            <v/>
          </cell>
          <cell r="AN128" t="str">
            <v/>
          </cell>
          <cell r="AO128" t="str">
            <v/>
          </cell>
          <cell r="AP128" t="e">
            <v>#VALUE!</v>
          </cell>
          <cell r="AQ128" t="str">
            <v/>
          </cell>
          <cell r="AR128" t="str">
            <v/>
          </cell>
          <cell r="AS128" t="str">
            <v/>
          </cell>
          <cell r="AT128" t="str">
            <v/>
          </cell>
          <cell r="AU128" t="e">
            <v>#VALUE!</v>
          </cell>
          <cell r="AV128" t="str">
            <v/>
          </cell>
          <cell r="AW128" t="str">
            <v/>
          </cell>
          <cell r="AX128" t="str">
            <v/>
          </cell>
          <cell r="AY128" t="str">
            <v/>
          </cell>
          <cell r="AZ128" t="e">
            <v>#VALUE!</v>
          </cell>
        </row>
        <row r="129">
          <cell r="A129" t="str">
            <v>Sonstige</v>
          </cell>
          <cell r="B129" t="str">
            <v/>
          </cell>
          <cell r="C129" t="str">
            <v/>
          </cell>
          <cell r="D129" t="str">
            <v/>
          </cell>
          <cell r="E129" t="str">
            <v/>
          </cell>
          <cell r="F129" t="str">
            <v/>
          </cell>
          <cell r="G129" t="str">
            <v/>
          </cell>
          <cell r="H129" t="str">
            <v/>
          </cell>
          <cell r="I129" t="str">
            <v/>
          </cell>
          <cell r="J129" t="str">
            <v/>
          </cell>
          <cell r="K129" t="str">
            <v/>
          </cell>
          <cell r="L129" t="str">
            <v/>
          </cell>
          <cell r="M129" t="str">
            <v/>
          </cell>
          <cell r="N129" t="str">
            <v/>
          </cell>
          <cell r="O129" t="str">
            <v/>
          </cell>
          <cell r="P129" t="e">
            <v>#VALUE!</v>
          </cell>
          <cell r="Q129" t="e">
            <v>#VALUE!</v>
          </cell>
          <cell r="R129" t="str">
            <v/>
          </cell>
          <cell r="S129" t="str">
            <v/>
          </cell>
          <cell r="T129" t="str">
            <v/>
          </cell>
          <cell r="U129" t="str">
            <v/>
          </cell>
          <cell r="V129" t="e">
            <v>#VALUE!</v>
          </cell>
          <cell r="W129" t="str">
            <v/>
          </cell>
          <cell r="X129" t="str">
            <v/>
          </cell>
          <cell r="Y129" t="str">
            <v/>
          </cell>
          <cell r="Z129" t="str">
            <v/>
          </cell>
          <cell r="AA129" t="e">
            <v>#VALUE!</v>
          </cell>
          <cell r="AB129" t="str">
            <v/>
          </cell>
          <cell r="AC129" t="str">
            <v/>
          </cell>
          <cell r="AD129" t="str">
            <v/>
          </cell>
          <cell r="AE129" t="str">
            <v/>
          </cell>
          <cell r="AF129" t="e">
            <v>#VALUE!</v>
          </cell>
          <cell r="AG129" t="str">
            <v/>
          </cell>
          <cell r="AH129" t="str">
            <v/>
          </cell>
          <cell r="AI129" t="str">
            <v/>
          </cell>
          <cell r="AJ129" t="str">
            <v/>
          </cell>
          <cell r="AK129" t="e">
            <v>#VALUE!</v>
          </cell>
          <cell r="AL129" t="str">
            <v/>
          </cell>
          <cell r="AM129" t="str">
            <v/>
          </cell>
          <cell r="AN129" t="str">
            <v/>
          </cell>
          <cell r="AO129" t="str">
            <v/>
          </cell>
          <cell r="AP129" t="e">
            <v>#VALUE!</v>
          </cell>
          <cell r="AQ129" t="str">
            <v/>
          </cell>
          <cell r="AR129" t="str">
            <v/>
          </cell>
          <cell r="AS129" t="str">
            <v/>
          </cell>
          <cell r="AT129" t="str">
            <v/>
          </cell>
          <cell r="AU129" t="e">
            <v>#VALUE!</v>
          </cell>
          <cell r="AV129" t="str">
            <v/>
          </cell>
          <cell r="AW129" t="str">
            <v/>
          </cell>
          <cell r="AX129" t="str">
            <v/>
          </cell>
          <cell r="AY129" t="str">
            <v/>
          </cell>
          <cell r="AZ129" t="e">
            <v>#VALUE!</v>
          </cell>
        </row>
        <row r="130">
          <cell r="A130" t="str">
            <v>Wasser</v>
          </cell>
          <cell r="B130" t="str">
            <v/>
          </cell>
          <cell r="C130" t="str">
            <v/>
          </cell>
          <cell r="D130" t="str">
            <v/>
          </cell>
          <cell r="E130" t="str">
            <v/>
          </cell>
          <cell r="F130" t="str">
            <v/>
          </cell>
          <cell r="G130" t="str">
            <v/>
          </cell>
          <cell r="H130" t="str">
            <v/>
          </cell>
          <cell r="I130" t="str">
            <v/>
          </cell>
          <cell r="J130" t="str">
            <v/>
          </cell>
          <cell r="K130" t="str">
            <v/>
          </cell>
          <cell r="L130" t="str">
            <v/>
          </cell>
          <cell r="M130" t="str">
            <v/>
          </cell>
          <cell r="N130" t="str">
            <v/>
          </cell>
          <cell r="O130" t="str">
            <v/>
          </cell>
          <cell r="P130" t="e">
            <v>#VALUE!</v>
          </cell>
          <cell r="Q130" t="e">
            <v>#VALUE!</v>
          </cell>
          <cell r="R130" t="str">
            <v/>
          </cell>
          <cell r="S130" t="str">
            <v/>
          </cell>
          <cell r="T130" t="str">
            <v/>
          </cell>
          <cell r="U130" t="str">
            <v/>
          </cell>
          <cell r="V130" t="e">
            <v>#VALUE!</v>
          </cell>
          <cell r="W130" t="str">
            <v/>
          </cell>
          <cell r="X130" t="str">
            <v/>
          </cell>
          <cell r="Y130" t="str">
            <v/>
          </cell>
          <cell r="Z130" t="str">
            <v/>
          </cell>
          <cell r="AA130" t="e">
            <v>#VALUE!</v>
          </cell>
          <cell r="AB130" t="str">
            <v/>
          </cell>
          <cell r="AC130" t="str">
            <v/>
          </cell>
          <cell r="AD130" t="str">
            <v/>
          </cell>
          <cell r="AE130" t="str">
            <v/>
          </cell>
          <cell r="AF130" t="e">
            <v>#VALUE!</v>
          </cell>
          <cell r="AG130" t="str">
            <v/>
          </cell>
          <cell r="AH130" t="str">
            <v/>
          </cell>
          <cell r="AI130" t="str">
            <v/>
          </cell>
          <cell r="AJ130" t="str">
            <v/>
          </cell>
          <cell r="AK130" t="e">
            <v>#VALUE!</v>
          </cell>
          <cell r="AL130" t="str">
            <v/>
          </cell>
          <cell r="AM130" t="str">
            <v/>
          </cell>
          <cell r="AN130" t="str">
            <v/>
          </cell>
          <cell r="AO130" t="str">
            <v/>
          </cell>
          <cell r="AP130" t="e">
            <v>#VALUE!</v>
          </cell>
          <cell r="AQ130" t="str">
            <v/>
          </cell>
          <cell r="AR130" t="str">
            <v/>
          </cell>
          <cell r="AS130" t="str">
            <v/>
          </cell>
          <cell r="AT130" t="str">
            <v/>
          </cell>
          <cell r="AU130" t="e">
            <v>#VALUE!</v>
          </cell>
          <cell r="AV130" t="str">
            <v/>
          </cell>
          <cell r="AW130" t="str">
            <v/>
          </cell>
          <cell r="AX130" t="str">
            <v/>
          </cell>
          <cell r="AY130" t="str">
            <v/>
          </cell>
          <cell r="AZ130" t="e">
            <v>#VALUE!</v>
          </cell>
        </row>
        <row r="131">
          <cell r="A131" t="str">
            <v>Wind onshore</v>
          </cell>
          <cell r="B131" t="str">
            <v/>
          </cell>
          <cell r="C131" t="str">
            <v/>
          </cell>
          <cell r="D131" t="str">
            <v/>
          </cell>
          <cell r="E131" t="str">
            <v/>
          </cell>
          <cell r="F131" t="str">
            <v/>
          </cell>
          <cell r="G131" t="str">
            <v/>
          </cell>
          <cell r="H131" t="str">
            <v/>
          </cell>
          <cell r="I131" t="str">
            <v/>
          </cell>
          <cell r="J131" t="str">
            <v/>
          </cell>
          <cell r="K131" t="str">
            <v/>
          </cell>
          <cell r="L131" t="str">
            <v/>
          </cell>
          <cell r="M131" t="str">
            <v/>
          </cell>
          <cell r="N131" t="str">
            <v/>
          </cell>
          <cell r="O131" t="str">
            <v/>
          </cell>
          <cell r="P131" t="e">
            <v>#VALUE!</v>
          </cell>
          <cell r="Q131" t="e">
            <v>#VALUE!</v>
          </cell>
          <cell r="R131" t="str">
            <v/>
          </cell>
          <cell r="S131" t="str">
            <v/>
          </cell>
          <cell r="T131" t="str">
            <v/>
          </cell>
          <cell r="U131" t="str">
            <v/>
          </cell>
          <cell r="V131" t="e">
            <v>#VALUE!</v>
          </cell>
          <cell r="W131" t="str">
            <v/>
          </cell>
          <cell r="X131" t="str">
            <v/>
          </cell>
          <cell r="Y131" t="str">
            <v/>
          </cell>
          <cell r="Z131" t="str">
            <v/>
          </cell>
          <cell r="AA131" t="e">
            <v>#VALUE!</v>
          </cell>
          <cell r="AB131" t="str">
            <v/>
          </cell>
          <cell r="AC131" t="str">
            <v/>
          </cell>
          <cell r="AD131" t="str">
            <v/>
          </cell>
          <cell r="AE131" t="str">
            <v/>
          </cell>
          <cell r="AF131" t="e">
            <v>#VALUE!</v>
          </cell>
          <cell r="AG131" t="str">
            <v/>
          </cell>
          <cell r="AH131" t="str">
            <v/>
          </cell>
          <cell r="AI131" t="str">
            <v/>
          </cell>
          <cell r="AJ131" t="str">
            <v/>
          </cell>
          <cell r="AK131" t="e">
            <v>#VALUE!</v>
          </cell>
          <cell r="AL131" t="str">
            <v/>
          </cell>
          <cell r="AM131" t="str">
            <v/>
          </cell>
          <cell r="AN131" t="str">
            <v/>
          </cell>
          <cell r="AO131" t="str">
            <v/>
          </cell>
          <cell r="AP131" t="e">
            <v>#VALUE!</v>
          </cell>
          <cell r="AQ131" t="str">
            <v/>
          </cell>
          <cell r="AR131" t="str">
            <v/>
          </cell>
          <cell r="AS131" t="str">
            <v/>
          </cell>
          <cell r="AT131" t="str">
            <v/>
          </cell>
          <cell r="AU131" t="e">
            <v>#VALUE!</v>
          </cell>
          <cell r="AV131" t="str">
            <v/>
          </cell>
          <cell r="AW131" t="str">
            <v/>
          </cell>
          <cell r="AX131" t="str">
            <v/>
          </cell>
          <cell r="AY131" t="str">
            <v/>
          </cell>
          <cell r="AZ131" t="e">
            <v>#VALUE!</v>
          </cell>
        </row>
        <row r="132">
          <cell r="A132" t="str">
            <v>Wind offshore</v>
          </cell>
          <cell r="B132" t="str">
            <v/>
          </cell>
          <cell r="C132" t="str">
            <v/>
          </cell>
          <cell r="D132" t="str">
            <v/>
          </cell>
          <cell r="E132" t="str">
            <v/>
          </cell>
          <cell r="F132" t="str">
            <v/>
          </cell>
          <cell r="G132" t="str">
            <v/>
          </cell>
          <cell r="H132" t="str">
            <v/>
          </cell>
          <cell r="I132" t="str">
            <v/>
          </cell>
          <cell r="J132" t="str">
            <v/>
          </cell>
          <cell r="K132" t="str">
            <v/>
          </cell>
          <cell r="L132" t="str">
            <v/>
          </cell>
          <cell r="M132" t="str">
            <v/>
          </cell>
          <cell r="N132" t="str">
            <v/>
          </cell>
          <cell r="O132" t="str">
            <v/>
          </cell>
          <cell r="P132" t="e">
            <v>#VALUE!</v>
          </cell>
          <cell r="Q132" t="e">
            <v>#VALUE!</v>
          </cell>
          <cell r="R132" t="str">
            <v/>
          </cell>
          <cell r="S132" t="str">
            <v/>
          </cell>
          <cell r="T132" t="str">
            <v/>
          </cell>
          <cell r="U132" t="str">
            <v/>
          </cell>
          <cell r="V132" t="e">
            <v>#VALUE!</v>
          </cell>
          <cell r="W132" t="str">
            <v/>
          </cell>
          <cell r="X132" t="str">
            <v/>
          </cell>
          <cell r="Y132" t="str">
            <v/>
          </cell>
          <cell r="Z132" t="str">
            <v/>
          </cell>
          <cell r="AA132" t="e">
            <v>#VALUE!</v>
          </cell>
          <cell r="AB132" t="str">
            <v/>
          </cell>
          <cell r="AC132" t="str">
            <v/>
          </cell>
          <cell r="AD132" t="str">
            <v/>
          </cell>
          <cell r="AE132" t="str">
            <v/>
          </cell>
          <cell r="AF132" t="e">
            <v>#VALUE!</v>
          </cell>
          <cell r="AG132" t="str">
            <v/>
          </cell>
          <cell r="AH132" t="str">
            <v/>
          </cell>
          <cell r="AI132" t="str">
            <v/>
          </cell>
          <cell r="AJ132" t="str">
            <v/>
          </cell>
          <cell r="AK132" t="e">
            <v>#VALUE!</v>
          </cell>
          <cell r="AL132" t="str">
            <v/>
          </cell>
          <cell r="AM132" t="str">
            <v/>
          </cell>
          <cell r="AN132" t="str">
            <v/>
          </cell>
          <cell r="AO132" t="str">
            <v/>
          </cell>
          <cell r="AP132" t="e">
            <v>#VALUE!</v>
          </cell>
          <cell r="AQ132" t="str">
            <v/>
          </cell>
          <cell r="AR132" t="str">
            <v/>
          </cell>
          <cell r="AS132" t="str">
            <v/>
          </cell>
          <cell r="AT132" t="str">
            <v/>
          </cell>
          <cell r="AU132" t="e">
            <v>#VALUE!</v>
          </cell>
          <cell r="AV132" t="str">
            <v/>
          </cell>
          <cell r="AW132" t="str">
            <v/>
          </cell>
          <cell r="AX132" t="str">
            <v/>
          </cell>
          <cell r="AY132" t="str">
            <v/>
          </cell>
          <cell r="AZ132" t="e">
            <v>#VALUE!</v>
          </cell>
        </row>
        <row r="133">
          <cell r="A133" t="str">
            <v>Biogas</v>
          </cell>
          <cell r="B133" t="str">
            <v/>
          </cell>
          <cell r="C133" t="str">
            <v/>
          </cell>
          <cell r="D133" t="str">
            <v/>
          </cell>
          <cell r="E133" t="str">
            <v/>
          </cell>
          <cell r="F133" t="str">
            <v/>
          </cell>
          <cell r="G133" t="str">
            <v/>
          </cell>
          <cell r="H133" t="str">
            <v/>
          </cell>
          <cell r="I133" t="str">
            <v/>
          </cell>
          <cell r="J133" t="str">
            <v/>
          </cell>
          <cell r="K133" t="str">
            <v/>
          </cell>
          <cell r="L133" t="str">
            <v/>
          </cell>
          <cell r="M133" t="str">
            <v/>
          </cell>
          <cell r="N133" t="str">
            <v/>
          </cell>
          <cell r="O133" t="str">
            <v/>
          </cell>
          <cell r="P133" t="e">
            <v>#VALUE!</v>
          </cell>
          <cell r="Q133" t="e">
            <v>#VALUE!</v>
          </cell>
          <cell r="R133" t="str">
            <v/>
          </cell>
          <cell r="S133" t="str">
            <v/>
          </cell>
          <cell r="T133" t="str">
            <v/>
          </cell>
          <cell r="U133" t="str">
            <v/>
          </cell>
          <cell r="V133" t="e">
            <v>#VALUE!</v>
          </cell>
          <cell r="W133" t="str">
            <v/>
          </cell>
          <cell r="X133" t="str">
            <v/>
          </cell>
          <cell r="Y133" t="str">
            <v/>
          </cell>
          <cell r="Z133" t="str">
            <v/>
          </cell>
          <cell r="AA133" t="e">
            <v>#VALUE!</v>
          </cell>
          <cell r="AB133" t="str">
            <v/>
          </cell>
          <cell r="AC133" t="str">
            <v/>
          </cell>
          <cell r="AD133" t="str">
            <v/>
          </cell>
          <cell r="AE133" t="str">
            <v/>
          </cell>
          <cell r="AF133" t="e">
            <v>#VALUE!</v>
          </cell>
          <cell r="AG133" t="str">
            <v/>
          </cell>
          <cell r="AH133" t="str">
            <v/>
          </cell>
          <cell r="AI133" t="str">
            <v/>
          </cell>
          <cell r="AJ133" t="str">
            <v/>
          </cell>
          <cell r="AK133" t="e">
            <v>#VALUE!</v>
          </cell>
          <cell r="AL133" t="str">
            <v/>
          </cell>
          <cell r="AM133" t="str">
            <v/>
          </cell>
          <cell r="AN133" t="str">
            <v/>
          </cell>
          <cell r="AO133" t="str">
            <v/>
          </cell>
          <cell r="AP133" t="e">
            <v>#VALUE!</v>
          </cell>
          <cell r="AQ133" t="str">
            <v/>
          </cell>
          <cell r="AR133" t="str">
            <v/>
          </cell>
          <cell r="AS133" t="str">
            <v/>
          </cell>
          <cell r="AT133" t="str">
            <v/>
          </cell>
          <cell r="AU133" t="e">
            <v>#VALUE!</v>
          </cell>
          <cell r="AV133" t="str">
            <v/>
          </cell>
          <cell r="AW133" t="str">
            <v/>
          </cell>
          <cell r="AX133" t="str">
            <v/>
          </cell>
          <cell r="AY133" t="str">
            <v/>
          </cell>
          <cell r="AZ133" t="e">
            <v>#VALUE!</v>
          </cell>
        </row>
        <row r="134">
          <cell r="A134" t="str">
            <v>Pflanzenöl</v>
          </cell>
          <cell r="B134" t="str">
            <v/>
          </cell>
          <cell r="C134" t="str">
            <v/>
          </cell>
          <cell r="D134" t="str">
            <v/>
          </cell>
          <cell r="E134" t="str">
            <v/>
          </cell>
          <cell r="F134" t="str">
            <v/>
          </cell>
          <cell r="G134" t="str">
            <v/>
          </cell>
          <cell r="H134" t="str">
            <v/>
          </cell>
          <cell r="I134" t="str">
            <v/>
          </cell>
          <cell r="J134" t="str">
            <v/>
          </cell>
          <cell r="K134" t="str">
            <v/>
          </cell>
          <cell r="L134" t="str">
            <v/>
          </cell>
          <cell r="M134" t="str">
            <v/>
          </cell>
          <cell r="N134" t="str">
            <v/>
          </cell>
          <cell r="O134" t="str">
            <v/>
          </cell>
          <cell r="P134" t="e">
            <v>#VALUE!</v>
          </cell>
          <cell r="Q134" t="e">
            <v>#VALUE!</v>
          </cell>
          <cell r="R134" t="str">
            <v/>
          </cell>
          <cell r="S134" t="str">
            <v/>
          </cell>
          <cell r="T134" t="str">
            <v/>
          </cell>
          <cell r="U134" t="str">
            <v/>
          </cell>
          <cell r="V134" t="e">
            <v>#VALUE!</v>
          </cell>
          <cell r="W134" t="str">
            <v/>
          </cell>
          <cell r="X134" t="str">
            <v/>
          </cell>
          <cell r="Y134" t="str">
            <v/>
          </cell>
          <cell r="Z134" t="str">
            <v/>
          </cell>
          <cell r="AA134" t="e">
            <v>#VALUE!</v>
          </cell>
          <cell r="AB134" t="str">
            <v/>
          </cell>
          <cell r="AC134" t="str">
            <v/>
          </cell>
          <cell r="AD134" t="str">
            <v/>
          </cell>
          <cell r="AE134" t="str">
            <v/>
          </cell>
          <cell r="AF134" t="e">
            <v>#VALUE!</v>
          </cell>
          <cell r="AG134" t="str">
            <v/>
          </cell>
          <cell r="AH134" t="str">
            <v/>
          </cell>
          <cell r="AI134" t="str">
            <v/>
          </cell>
          <cell r="AJ134" t="str">
            <v/>
          </cell>
          <cell r="AK134" t="e">
            <v>#VALUE!</v>
          </cell>
          <cell r="AL134" t="str">
            <v/>
          </cell>
          <cell r="AM134" t="str">
            <v/>
          </cell>
          <cell r="AN134" t="str">
            <v/>
          </cell>
          <cell r="AO134" t="str">
            <v/>
          </cell>
          <cell r="AP134" t="e">
            <v>#VALUE!</v>
          </cell>
          <cell r="AQ134" t="str">
            <v/>
          </cell>
          <cell r="AR134" t="str">
            <v/>
          </cell>
          <cell r="AS134" t="str">
            <v/>
          </cell>
          <cell r="AT134" t="str">
            <v/>
          </cell>
          <cell r="AU134" t="e">
            <v>#VALUE!</v>
          </cell>
          <cell r="AV134" t="str">
            <v/>
          </cell>
          <cell r="AW134" t="str">
            <v/>
          </cell>
          <cell r="AX134" t="str">
            <v/>
          </cell>
          <cell r="AY134" t="str">
            <v/>
          </cell>
          <cell r="AZ134" t="e">
            <v>#VALUE!</v>
          </cell>
        </row>
        <row r="135">
          <cell r="A135" t="str">
            <v>Biomasse</v>
          </cell>
          <cell r="B135" t="str">
            <v/>
          </cell>
          <cell r="C135" t="str">
            <v/>
          </cell>
          <cell r="D135" t="str">
            <v/>
          </cell>
          <cell r="E135" t="str">
            <v/>
          </cell>
          <cell r="F135" t="str">
            <v/>
          </cell>
          <cell r="G135" t="str">
            <v/>
          </cell>
          <cell r="H135" t="str">
            <v/>
          </cell>
          <cell r="I135" t="str">
            <v/>
          </cell>
          <cell r="J135" t="str">
            <v/>
          </cell>
          <cell r="K135" t="str">
            <v/>
          </cell>
          <cell r="L135" t="str">
            <v/>
          </cell>
          <cell r="M135" t="str">
            <v/>
          </cell>
          <cell r="N135" t="str">
            <v/>
          </cell>
          <cell r="O135" t="str">
            <v/>
          </cell>
          <cell r="P135" t="e">
            <v>#VALUE!</v>
          </cell>
          <cell r="Q135" t="e">
            <v>#VALUE!</v>
          </cell>
          <cell r="R135" t="str">
            <v/>
          </cell>
          <cell r="S135" t="str">
            <v/>
          </cell>
          <cell r="T135" t="str">
            <v/>
          </cell>
          <cell r="U135" t="str">
            <v/>
          </cell>
          <cell r="V135" t="e">
            <v>#VALUE!</v>
          </cell>
          <cell r="W135" t="str">
            <v/>
          </cell>
          <cell r="X135" t="str">
            <v/>
          </cell>
          <cell r="Y135" t="str">
            <v/>
          </cell>
          <cell r="Z135" t="str">
            <v/>
          </cell>
          <cell r="AA135" t="e">
            <v>#VALUE!</v>
          </cell>
          <cell r="AB135" t="str">
            <v/>
          </cell>
          <cell r="AC135" t="str">
            <v/>
          </cell>
          <cell r="AD135" t="str">
            <v/>
          </cell>
          <cell r="AE135" t="str">
            <v/>
          </cell>
          <cell r="AF135" t="e">
            <v>#VALUE!</v>
          </cell>
          <cell r="AG135" t="str">
            <v/>
          </cell>
          <cell r="AH135" t="str">
            <v/>
          </cell>
          <cell r="AI135" t="str">
            <v/>
          </cell>
          <cell r="AJ135" t="str">
            <v/>
          </cell>
          <cell r="AK135" t="e">
            <v>#VALUE!</v>
          </cell>
          <cell r="AL135" t="str">
            <v/>
          </cell>
          <cell r="AM135" t="str">
            <v/>
          </cell>
          <cell r="AN135" t="str">
            <v/>
          </cell>
          <cell r="AO135" t="str">
            <v/>
          </cell>
          <cell r="AP135" t="e">
            <v>#VALUE!</v>
          </cell>
          <cell r="AQ135" t="str">
            <v/>
          </cell>
          <cell r="AR135" t="str">
            <v/>
          </cell>
          <cell r="AS135" t="str">
            <v/>
          </cell>
          <cell r="AT135" t="str">
            <v/>
          </cell>
          <cell r="AU135" t="e">
            <v>#VALUE!</v>
          </cell>
          <cell r="AV135" t="str">
            <v/>
          </cell>
          <cell r="AW135" t="str">
            <v/>
          </cell>
          <cell r="AX135" t="str">
            <v/>
          </cell>
          <cell r="AY135" t="str">
            <v/>
          </cell>
          <cell r="AZ135" t="e">
            <v>#VALUE!</v>
          </cell>
        </row>
        <row r="136">
          <cell r="A136" t="str">
            <v>Solar</v>
          </cell>
          <cell r="B136" t="str">
            <v/>
          </cell>
          <cell r="C136" t="str">
            <v/>
          </cell>
          <cell r="D136" t="str">
            <v/>
          </cell>
          <cell r="E136" t="str">
            <v/>
          </cell>
          <cell r="F136" t="str">
            <v/>
          </cell>
          <cell r="G136" t="str">
            <v/>
          </cell>
          <cell r="H136" t="str">
            <v/>
          </cell>
          <cell r="I136" t="str">
            <v/>
          </cell>
          <cell r="J136" t="str">
            <v/>
          </cell>
          <cell r="K136" t="str">
            <v/>
          </cell>
          <cell r="L136" t="str">
            <v/>
          </cell>
          <cell r="M136" t="str">
            <v/>
          </cell>
          <cell r="N136" t="str">
            <v/>
          </cell>
          <cell r="O136" t="str">
            <v/>
          </cell>
          <cell r="P136" t="e">
            <v>#VALUE!</v>
          </cell>
          <cell r="Q136" t="e">
            <v>#VALUE!</v>
          </cell>
          <cell r="R136" t="str">
            <v/>
          </cell>
          <cell r="S136" t="str">
            <v/>
          </cell>
          <cell r="T136" t="str">
            <v/>
          </cell>
          <cell r="U136" t="str">
            <v/>
          </cell>
          <cell r="V136" t="e">
            <v>#VALUE!</v>
          </cell>
          <cell r="W136" t="str">
            <v/>
          </cell>
          <cell r="X136" t="str">
            <v/>
          </cell>
          <cell r="Y136" t="str">
            <v/>
          </cell>
          <cell r="Z136" t="str">
            <v/>
          </cell>
          <cell r="AA136" t="e">
            <v>#VALUE!</v>
          </cell>
          <cell r="AB136" t="str">
            <v/>
          </cell>
          <cell r="AC136" t="str">
            <v/>
          </cell>
          <cell r="AD136" t="str">
            <v/>
          </cell>
          <cell r="AE136" t="str">
            <v/>
          </cell>
          <cell r="AF136" t="e">
            <v>#VALUE!</v>
          </cell>
          <cell r="AG136" t="str">
            <v/>
          </cell>
          <cell r="AH136" t="str">
            <v/>
          </cell>
          <cell r="AI136" t="str">
            <v/>
          </cell>
          <cell r="AJ136" t="str">
            <v/>
          </cell>
          <cell r="AK136" t="e">
            <v>#VALUE!</v>
          </cell>
          <cell r="AL136" t="str">
            <v/>
          </cell>
          <cell r="AM136" t="str">
            <v/>
          </cell>
          <cell r="AN136" t="str">
            <v/>
          </cell>
          <cell r="AO136" t="str">
            <v/>
          </cell>
          <cell r="AP136" t="e">
            <v>#VALUE!</v>
          </cell>
          <cell r="AQ136" t="str">
            <v/>
          </cell>
          <cell r="AR136" t="str">
            <v/>
          </cell>
          <cell r="AS136" t="str">
            <v/>
          </cell>
          <cell r="AT136" t="str">
            <v/>
          </cell>
          <cell r="AU136" t="e">
            <v>#VALUE!</v>
          </cell>
          <cell r="AV136" t="str">
            <v/>
          </cell>
          <cell r="AW136" t="str">
            <v/>
          </cell>
          <cell r="AX136" t="str">
            <v/>
          </cell>
          <cell r="AY136" t="str">
            <v/>
          </cell>
          <cell r="AZ136" t="e">
            <v>#VALUE!</v>
          </cell>
        </row>
        <row r="137">
          <cell r="A137" t="str">
            <v>Sonstige Erneuerbare</v>
          </cell>
          <cell r="B137" t="str">
            <v/>
          </cell>
          <cell r="C137" t="str">
            <v/>
          </cell>
          <cell r="D137" t="str">
            <v/>
          </cell>
          <cell r="E137" t="str">
            <v/>
          </cell>
          <cell r="F137" t="str">
            <v/>
          </cell>
          <cell r="G137" t="str">
            <v/>
          </cell>
          <cell r="H137" t="str">
            <v/>
          </cell>
          <cell r="I137" t="str">
            <v/>
          </cell>
          <cell r="J137" t="str">
            <v/>
          </cell>
          <cell r="K137" t="str">
            <v/>
          </cell>
          <cell r="L137" t="str">
            <v/>
          </cell>
          <cell r="M137" t="str">
            <v/>
          </cell>
          <cell r="N137" t="str">
            <v/>
          </cell>
          <cell r="O137" t="str">
            <v/>
          </cell>
          <cell r="P137" t="e">
            <v>#VALUE!</v>
          </cell>
          <cell r="Q137" t="e">
            <v>#VALUE!</v>
          </cell>
          <cell r="R137" t="str">
            <v/>
          </cell>
          <cell r="S137" t="str">
            <v/>
          </cell>
          <cell r="T137" t="str">
            <v/>
          </cell>
          <cell r="U137" t="str">
            <v/>
          </cell>
          <cell r="V137" t="e">
            <v>#VALUE!</v>
          </cell>
          <cell r="W137" t="str">
            <v/>
          </cell>
          <cell r="X137" t="str">
            <v/>
          </cell>
          <cell r="Y137" t="str">
            <v/>
          </cell>
          <cell r="Z137" t="str">
            <v/>
          </cell>
          <cell r="AA137" t="e">
            <v>#VALUE!</v>
          </cell>
          <cell r="AB137" t="str">
            <v/>
          </cell>
          <cell r="AC137" t="str">
            <v/>
          </cell>
          <cell r="AD137" t="str">
            <v/>
          </cell>
          <cell r="AE137" t="str">
            <v/>
          </cell>
          <cell r="AF137" t="e">
            <v>#VALUE!</v>
          </cell>
          <cell r="AG137" t="str">
            <v/>
          </cell>
          <cell r="AH137" t="str">
            <v/>
          </cell>
          <cell r="AI137" t="str">
            <v/>
          </cell>
          <cell r="AJ137" t="str">
            <v/>
          </cell>
          <cell r="AK137" t="e">
            <v>#VALUE!</v>
          </cell>
          <cell r="AL137" t="str">
            <v/>
          </cell>
          <cell r="AM137" t="str">
            <v/>
          </cell>
          <cell r="AN137" t="str">
            <v/>
          </cell>
          <cell r="AO137" t="str">
            <v/>
          </cell>
          <cell r="AP137" t="e">
            <v>#VALUE!</v>
          </cell>
          <cell r="AQ137" t="str">
            <v/>
          </cell>
          <cell r="AR137" t="str">
            <v/>
          </cell>
          <cell r="AS137" t="str">
            <v/>
          </cell>
          <cell r="AT137" t="str">
            <v/>
          </cell>
          <cell r="AU137" t="e">
            <v>#VALUE!</v>
          </cell>
          <cell r="AV137" t="str">
            <v/>
          </cell>
          <cell r="AW137" t="str">
            <v/>
          </cell>
          <cell r="AX137" t="str">
            <v/>
          </cell>
          <cell r="AY137" t="str">
            <v/>
          </cell>
          <cell r="AZ137" t="e">
            <v>#VALUE!</v>
          </cell>
        </row>
        <row r="138">
          <cell r="A138" t="str">
            <v>Pumpspeicher</v>
          </cell>
          <cell r="B138" t="str">
            <v/>
          </cell>
          <cell r="C138" t="str">
            <v/>
          </cell>
          <cell r="D138" t="str">
            <v/>
          </cell>
          <cell r="E138" t="str">
            <v/>
          </cell>
          <cell r="F138" t="str">
            <v/>
          </cell>
          <cell r="G138" t="str">
            <v/>
          </cell>
          <cell r="H138" t="str">
            <v/>
          </cell>
          <cell r="I138" t="str">
            <v/>
          </cell>
          <cell r="J138" t="str">
            <v/>
          </cell>
          <cell r="K138" t="str">
            <v/>
          </cell>
          <cell r="L138" t="str">
            <v/>
          </cell>
          <cell r="M138" t="str">
            <v/>
          </cell>
          <cell r="N138" t="str">
            <v/>
          </cell>
          <cell r="O138" t="str">
            <v/>
          </cell>
          <cell r="P138" t="e">
            <v>#VALUE!</v>
          </cell>
          <cell r="Q138" t="e">
            <v>#VALUE!</v>
          </cell>
          <cell r="R138" t="str">
            <v/>
          </cell>
          <cell r="S138" t="str">
            <v/>
          </cell>
          <cell r="T138" t="str">
            <v/>
          </cell>
          <cell r="U138" t="str">
            <v/>
          </cell>
          <cell r="V138" t="e">
            <v>#VALUE!</v>
          </cell>
          <cell r="W138" t="str">
            <v/>
          </cell>
          <cell r="X138" t="str">
            <v/>
          </cell>
          <cell r="Y138" t="str">
            <v/>
          </cell>
          <cell r="Z138" t="str">
            <v/>
          </cell>
          <cell r="AA138" t="e">
            <v>#VALUE!</v>
          </cell>
          <cell r="AB138" t="str">
            <v/>
          </cell>
          <cell r="AC138" t="str">
            <v/>
          </cell>
          <cell r="AD138" t="str">
            <v/>
          </cell>
          <cell r="AE138" t="str">
            <v/>
          </cell>
          <cell r="AF138" t="e">
            <v>#VALUE!</v>
          </cell>
          <cell r="AG138" t="str">
            <v/>
          </cell>
          <cell r="AH138" t="str">
            <v/>
          </cell>
          <cell r="AI138" t="str">
            <v/>
          </cell>
          <cell r="AJ138" t="str">
            <v/>
          </cell>
          <cell r="AK138" t="e">
            <v>#VALUE!</v>
          </cell>
          <cell r="AL138" t="str">
            <v/>
          </cell>
          <cell r="AM138" t="str">
            <v/>
          </cell>
          <cell r="AN138" t="str">
            <v/>
          </cell>
          <cell r="AO138" t="str">
            <v/>
          </cell>
          <cell r="AP138" t="e">
            <v>#VALUE!</v>
          </cell>
          <cell r="AQ138" t="str">
            <v/>
          </cell>
          <cell r="AR138" t="str">
            <v/>
          </cell>
          <cell r="AS138" t="str">
            <v/>
          </cell>
          <cell r="AT138" t="str">
            <v/>
          </cell>
          <cell r="AU138" t="e">
            <v>#VALUE!</v>
          </cell>
          <cell r="AV138" t="str">
            <v/>
          </cell>
          <cell r="AW138" t="str">
            <v/>
          </cell>
          <cell r="AX138" t="str">
            <v/>
          </cell>
          <cell r="AY138" t="str">
            <v/>
          </cell>
          <cell r="AZ138" t="e">
            <v>#VALUE!</v>
          </cell>
        </row>
        <row r="139">
          <cell r="A139" t="str">
            <v>Backup-Kraftwerke</v>
          </cell>
          <cell r="B139" t="str">
            <v/>
          </cell>
          <cell r="C139" t="str">
            <v/>
          </cell>
          <cell r="D139" t="str">
            <v/>
          </cell>
          <cell r="E139" t="str">
            <v/>
          </cell>
          <cell r="F139" t="str">
            <v/>
          </cell>
          <cell r="G139" t="str">
            <v/>
          </cell>
          <cell r="H139" t="str">
            <v/>
          </cell>
          <cell r="I139" t="str">
            <v/>
          </cell>
          <cell r="J139" t="str">
            <v/>
          </cell>
          <cell r="K139" t="str">
            <v/>
          </cell>
          <cell r="L139" t="str">
            <v/>
          </cell>
          <cell r="M139" t="str">
            <v/>
          </cell>
          <cell r="N139" t="str">
            <v/>
          </cell>
          <cell r="O139" t="str">
            <v/>
          </cell>
          <cell r="P139" t="e">
            <v>#VALUE!</v>
          </cell>
          <cell r="Q139" t="e">
            <v>#VALUE!</v>
          </cell>
          <cell r="R139" t="str">
            <v/>
          </cell>
          <cell r="S139" t="str">
            <v/>
          </cell>
          <cell r="T139" t="str">
            <v/>
          </cell>
          <cell r="U139" t="str">
            <v/>
          </cell>
          <cell r="V139" t="e">
            <v>#VALUE!</v>
          </cell>
          <cell r="W139" t="str">
            <v/>
          </cell>
          <cell r="X139" t="str">
            <v/>
          </cell>
          <cell r="Y139" t="str">
            <v/>
          </cell>
          <cell r="Z139" t="str">
            <v/>
          </cell>
          <cell r="AA139" t="e">
            <v>#VALUE!</v>
          </cell>
          <cell r="AB139" t="str">
            <v/>
          </cell>
          <cell r="AC139" t="str">
            <v/>
          </cell>
          <cell r="AD139" t="str">
            <v/>
          </cell>
          <cell r="AE139" t="str">
            <v/>
          </cell>
          <cell r="AF139" t="e">
            <v>#VALUE!</v>
          </cell>
          <cell r="AG139" t="str">
            <v/>
          </cell>
          <cell r="AH139" t="str">
            <v/>
          </cell>
          <cell r="AI139" t="str">
            <v/>
          </cell>
          <cell r="AJ139" t="str">
            <v/>
          </cell>
          <cell r="AK139" t="e">
            <v>#VALUE!</v>
          </cell>
          <cell r="AL139" t="str">
            <v/>
          </cell>
          <cell r="AM139" t="str">
            <v/>
          </cell>
          <cell r="AN139" t="str">
            <v/>
          </cell>
          <cell r="AO139" t="str">
            <v/>
          </cell>
          <cell r="AP139" t="e">
            <v>#VALUE!</v>
          </cell>
          <cell r="AQ139" t="str">
            <v/>
          </cell>
          <cell r="AR139" t="str">
            <v/>
          </cell>
          <cell r="AS139" t="str">
            <v/>
          </cell>
          <cell r="AT139" t="str">
            <v/>
          </cell>
          <cell r="AU139" t="e">
            <v>#VALUE!</v>
          </cell>
          <cell r="AV139" t="str">
            <v/>
          </cell>
          <cell r="AW139" t="str">
            <v/>
          </cell>
          <cell r="AX139" t="str">
            <v/>
          </cell>
          <cell r="AY139" t="str">
            <v/>
          </cell>
          <cell r="AZ139" t="e">
            <v>#VALUE!</v>
          </cell>
        </row>
        <row r="140">
          <cell r="A140" t="str">
            <v>EE-Import</v>
          </cell>
          <cell r="B140" t="str">
            <v/>
          </cell>
          <cell r="C140" t="str">
            <v/>
          </cell>
          <cell r="D140" t="str">
            <v/>
          </cell>
          <cell r="E140" t="str">
            <v/>
          </cell>
          <cell r="F140" t="str">
            <v/>
          </cell>
          <cell r="G140" t="str">
            <v/>
          </cell>
          <cell r="H140" t="str">
            <v/>
          </cell>
          <cell r="I140" t="str">
            <v/>
          </cell>
          <cell r="J140" t="str">
            <v/>
          </cell>
          <cell r="K140" t="str">
            <v/>
          </cell>
          <cell r="L140" t="str">
            <v/>
          </cell>
          <cell r="M140" t="str">
            <v/>
          </cell>
          <cell r="N140" t="str">
            <v/>
          </cell>
          <cell r="O140" t="str">
            <v/>
          </cell>
          <cell r="P140" t="e">
            <v>#VALUE!</v>
          </cell>
          <cell r="Q140" t="e">
            <v>#VALUE!</v>
          </cell>
          <cell r="R140" t="str">
            <v/>
          </cell>
          <cell r="S140" t="str">
            <v/>
          </cell>
          <cell r="T140" t="str">
            <v/>
          </cell>
          <cell r="U140" t="str">
            <v/>
          </cell>
          <cell r="V140" t="e">
            <v>#VALUE!</v>
          </cell>
          <cell r="W140" t="str">
            <v/>
          </cell>
          <cell r="X140" t="str">
            <v/>
          </cell>
          <cell r="Y140" t="str">
            <v/>
          </cell>
          <cell r="Z140" t="str">
            <v/>
          </cell>
          <cell r="AA140" t="e">
            <v>#VALUE!</v>
          </cell>
          <cell r="AB140" t="str">
            <v/>
          </cell>
          <cell r="AC140" t="str">
            <v/>
          </cell>
          <cell r="AD140" t="str">
            <v/>
          </cell>
          <cell r="AE140" t="str">
            <v/>
          </cell>
          <cell r="AF140" t="e">
            <v>#VALUE!</v>
          </cell>
          <cell r="AG140" t="str">
            <v/>
          </cell>
          <cell r="AH140" t="str">
            <v/>
          </cell>
          <cell r="AI140" t="str">
            <v/>
          </cell>
          <cell r="AJ140" t="str">
            <v/>
          </cell>
          <cell r="AK140" t="e">
            <v>#VALUE!</v>
          </cell>
          <cell r="AL140" t="str">
            <v/>
          </cell>
          <cell r="AM140" t="str">
            <v/>
          </cell>
          <cell r="AN140" t="str">
            <v/>
          </cell>
          <cell r="AO140" t="str">
            <v/>
          </cell>
          <cell r="AP140" t="e">
            <v>#VALUE!</v>
          </cell>
          <cell r="AQ140" t="str">
            <v/>
          </cell>
          <cell r="AR140" t="str">
            <v/>
          </cell>
          <cell r="AS140" t="str">
            <v/>
          </cell>
          <cell r="AT140" t="str">
            <v/>
          </cell>
          <cell r="AU140" t="e">
            <v>#VALUE!</v>
          </cell>
          <cell r="AV140" t="str">
            <v/>
          </cell>
          <cell r="AW140" t="str">
            <v/>
          </cell>
          <cell r="AX140" t="str">
            <v/>
          </cell>
          <cell r="AY140" t="str">
            <v/>
          </cell>
          <cell r="AZ140" t="e">
            <v>#VALUE!</v>
          </cell>
        </row>
        <row r="141">
          <cell r="A141" t="str">
            <v>Import</v>
          </cell>
          <cell r="B141" t="str">
            <v/>
          </cell>
          <cell r="C141" t="str">
            <v/>
          </cell>
          <cell r="D141" t="str">
            <v/>
          </cell>
          <cell r="E141" t="str">
            <v/>
          </cell>
          <cell r="F141" t="str">
            <v/>
          </cell>
          <cell r="G141" t="str">
            <v/>
          </cell>
          <cell r="H141" t="str">
            <v/>
          </cell>
          <cell r="I141" t="str">
            <v/>
          </cell>
          <cell r="J141" t="str">
            <v/>
          </cell>
          <cell r="K141" t="str">
            <v/>
          </cell>
          <cell r="L141" t="str">
            <v/>
          </cell>
          <cell r="M141" t="str">
            <v/>
          </cell>
          <cell r="N141" t="str">
            <v/>
          </cell>
          <cell r="O141" t="str">
            <v/>
          </cell>
          <cell r="P141" t="e">
            <v>#VALUE!</v>
          </cell>
          <cell r="Q141" t="e">
            <v>#VALUE!</v>
          </cell>
          <cell r="R141" t="str">
            <v/>
          </cell>
          <cell r="S141" t="str">
            <v/>
          </cell>
          <cell r="T141" t="str">
            <v/>
          </cell>
          <cell r="U141" t="str">
            <v/>
          </cell>
          <cell r="V141" t="e">
            <v>#VALUE!</v>
          </cell>
          <cell r="W141" t="str">
            <v/>
          </cell>
          <cell r="X141" t="str">
            <v/>
          </cell>
          <cell r="Y141" t="str">
            <v/>
          </cell>
          <cell r="Z141" t="str">
            <v/>
          </cell>
          <cell r="AA141" t="e">
            <v>#VALUE!</v>
          </cell>
          <cell r="AB141" t="str">
            <v/>
          </cell>
          <cell r="AC141" t="str">
            <v/>
          </cell>
          <cell r="AD141" t="str">
            <v/>
          </cell>
          <cell r="AE141" t="str">
            <v/>
          </cell>
          <cell r="AF141" t="e">
            <v>#VALUE!</v>
          </cell>
          <cell r="AG141" t="str">
            <v/>
          </cell>
          <cell r="AH141" t="str">
            <v/>
          </cell>
          <cell r="AI141" t="str">
            <v/>
          </cell>
          <cell r="AJ141" t="str">
            <v/>
          </cell>
          <cell r="AK141" t="e">
            <v>#VALUE!</v>
          </cell>
          <cell r="AL141" t="str">
            <v/>
          </cell>
          <cell r="AM141" t="str">
            <v/>
          </cell>
          <cell r="AN141" t="str">
            <v/>
          </cell>
          <cell r="AO141" t="str">
            <v/>
          </cell>
          <cell r="AP141" t="e">
            <v>#VALUE!</v>
          </cell>
          <cell r="AQ141" t="str">
            <v/>
          </cell>
          <cell r="AR141" t="str">
            <v/>
          </cell>
          <cell r="AS141" t="str">
            <v/>
          </cell>
          <cell r="AT141" t="str">
            <v/>
          </cell>
          <cell r="AU141" t="e">
            <v>#VALUE!</v>
          </cell>
          <cell r="AV141" t="str">
            <v/>
          </cell>
          <cell r="AW141" t="str">
            <v/>
          </cell>
          <cell r="AX141" t="str">
            <v/>
          </cell>
          <cell r="AY141" t="str">
            <v/>
          </cell>
          <cell r="AZ141" t="e">
            <v>#VALUE!</v>
          </cell>
        </row>
        <row r="142">
          <cell r="A142" t="str">
            <v>HVDC-Kabel</v>
          </cell>
          <cell r="B142" t="str">
            <v/>
          </cell>
          <cell r="C142" t="str">
            <v/>
          </cell>
          <cell r="D142" t="str">
            <v/>
          </cell>
          <cell r="E142" t="str">
            <v/>
          </cell>
          <cell r="F142" t="str">
            <v/>
          </cell>
          <cell r="G142" t="str">
            <v/>
          </cell>
          <cell r="H142" t="str">
            <v/>
          </cell>
          <cell r="I142" t="str">
            <v/>
          </cell>
          <cell r="J142" t="str">
            <v/>
          </cell>
          <cell r="K142" t="str">
            <v/>
          </cell>
          <cell r="L142" t="str">
            <v/>
          </cell>
          <cell r="M142" t="str">
            <v/>
          </cell>
          <cell r="N142" t="str">
            <v/>
          </cell>
          <cell r="O142" t="str">
            <v/>
          </cell>
          <cell r="P142" t="e">
            <v>#VALUE!</v>
          </cell>
          <cell r="Q142" t="e">
            <v>#VALUE!</v>
          </cell>
          <cell r="R142" t="str">
            <v/>
          </cell>
          <cell r="S142" t="str">
            <v/>
          </cell>
          <cell r="T142" t="str">
            <v/>
          </cell>
          <cell r="U142" t="str">
            <v/>
          </cell>
          <cell r="V142" t="e">
            <v>#VALUE!</v>
          </cell>
          <cell r="W142" t="str">
            <v/>
          </cell>
          <cell r="X142" t="str">
            <v/>
          </cell>
          <cell r="Y142" t="str">
            <v/>
          </cell>
          <cell r="Z142" t="str">
            <v/>
          </cell>
          <cell r="AA142" t="e">
            <v>#VALUE!</v>
          </cell>
          <cell r="AB142" t="str">
            <v/>
          </cell>
          <cell r="AC142" t="str">
            <v/>
          </cell>
          <cell r="AD142" t="str">
            <v/>
          </cell>
          <cell r="AE142" t="str">
            <v/>
          </cell>
          <cell r="AF142" t="e">
            <v>#VALUE!</v>
          </cell>
          <cell r="AG142" t="str">
            <v/>
          </cell>
          <cell r="AH142" t="str">
            <v/>
          </cell>
          <cell r="AI142" t="str">
            <v/>
          </cell>
          <cell r="AJ142" t="str">
            <v/>
          </cell>
          <cell r="AK142" t="e">
            <v>#VALUE!</v>
          </cell>
          <cell r="AL142" t="str">
            <v/>
          </cell>
          <cell r="AM142" t="str">
            <v/>
          </cell>
          <cell r="AN142" t="str">
            <v/>
          </cell>
          <cell r="AO142" t="str">
            <v/>
          </cell>
          <cell r="AP142" t="e">
            <v>#VALUE!</v>
          </cell>
          <cell r="AQ142" t="str">
            <v/>
          </cell>
          <cell r="AR142" t="str">
            <v/>
          </cell>
          <cell r="AS142" t="str">
            <v/>
          </cell>
          <cell r="AT142" t="str">
            <v/>
          </cell>
          <cell r="AU142" t="e">
            <v>#VALUE!</v>
          </cell>
          <cell r="AV142" t="str">
            <v/>
          </cell>
          <cell r="AW142" t="str">
            <v/>
          </cell>
          <cell r="AX142" t="str">
            <v/>
          </cell>
          <cell r="AY142" t="str">
            <v/>
          </cell>
          <cell r="AZ142" t="e">
            <v>#VALUE!</v>
          </cell>
        </row>
        <row r="143">
          <cell r="A143" t="str">
            <v/>
          </cell>
          <cell r="B143" t="str">
            <v/>
          </cell>
          <cell r="C143" t="str">
            <v/>
          </cell>
          <cell r="D143" t="str">
            <v/>
          </cell>
          <cell r="E143" t="str">
            <v/>
          </cell>
          <cell r="F143" t="str">
            <v/>
          </cell>
          <cell r="G143" t="str">
            <v/>
          </cell>
          <cell r="H143" t="str">
            <v/>
          </cell>
          <cell r="I143" t="str">
            <v/>
          </cell>
          <cell r="J143" t="str">
            <v/>
          </cell>
          <cell r="K143" t="str">
            <v/>
          </cell>
          <cell r="L143" t="str">
            <v/>
          </cell>
          <cell r="M143" t="str">
            <v/>
          </cell>
          <cell r="N143" t="str">
            <v/>
          </cell>
          <cell r="O143" t="str">
            <v/>
          </cell>
          <cell r="P143" t="str">
            <v/>
          </cell>
          <cell r="Q143" t="str">
            <v/>
          </cell>
          <cell r="R143" t="str">
            <v/>
          </cell>
          <cell r="S143" t="str">
            <v/>
          </cell>
          <cell r="T143" t="str">
            <v/>
          </cell>
          <cell r="U143" t="str">
            <v/>
          </cell>
          <cell r="V143" t="str">
            <v/>
          </cell>
          <cell r="W143" t="str">
            <v/>
          </cell>
          <cell r="X143" t="str">
            <v/>
          </cell>
          <cell r="Y143" t="str">
            <v/>
          </cell>
          <cell r="Z143" t="str">
            <v/>
          </cell>
          <cell r="AA143" t="str">
            <v/>
          </cell>
          <cell r="AB143" t="str">
            <v/>
          </cell>
          <cell r="AC143" t="str">
            <v/>
          </cell>
          <cell r="AD143" t="str">
            <v/>
          </cell>
          <cell r="AE143" t="str">
            <v/>
          </cell>
          <cell r="AF143" t="str">
            <v/>
          </cell>
          <cell r="AG143" t="str">
            <v/>
          </cell>
          <cell r="AH143" t="str">
            <v/>
          </cell>
          <cell r="AI143" t="str">
            <v/>
          </cell>
          <cell r="AJ143" t="str">
            <v/>
          </cell>
          <cell r="AK143" t="str">
            <v/>
          </cell>
          <cell r="AL143" t="str">
            <v/>
          </cell>
          <cell r="AM143" t="str">
            <v/>
          </cell>
          <cell r="AN143" t="str">
            <v/>
          </cell>
          <cell r="AO143" t="str">
            <v/>
          </cell>
          <cell r="AP143" t="str">
            <v/>
          </cell>
          <cell r="AQ143" t="str">
            <v/>
          </cell>
          <cell r="AR143" t="str">
            <v/>
          </cell>
          <cell r="AS143" t="str">
            <v/>
          </cell>
          <cell r="AT143" t="str">
            <v/>
          </cell>
          <cell r="AU143" t="str">
            <v/>
          </cell>
          <cell r="AV143" t="str">
            <v/>
          </cell>
          <cell r="AW143" t="str">
            <v/>
          </cell>
          <cell r="AX143" t="str">
            <v/>
          </cell>
          <cell r="AY143" t="str">
            <v/>
          </cell>
          <cell r="AZ143" t="str">
            <v/>
          </cell>
        </row>
        <row r="144">
          <cell r="A144" t="str">
            <v/>
          </cell>
          <cell r="B144" t="str">
            <v/>
          </cell>
          <cell r="C144" t="str">
            <v/>
          </cell>
          <cell r="D144" t="str">
            <v/>
          </cell>
          <cell r="E144" t="str">
            <v/>
          </cell>
          <cell r="F144" t="str">
            <v/>
          </cell>
          <cell r="G144" t="str">
            <v/>
          </cell>
          <cell r="H144" t="str">
            <v/>
          </cell>
          <cell r="I144" t="str">
            <v/>
          </cell>
          <cell r="J144" t="str">
            <v/>
          </cell>
          <cell r="K144" t="str">
            <v/>
          </cell>
          <cell r="L144" t="str">
            <v/>
          </cell>
          <cell r="M144" t="str">
            <v/>
          </cell>
          <cell r="N144" t="str">
            <v/>
          </cell>
          <cell r="O144" t="str">
            <v/>
          </cell>
          <cell r="P144" t="str">
            <v/>
          </cell>
          <cell r="Q144" t="str">
            <v/>
          </cell>
          <cell r="R144" t="str">
            <v/>
          </cell>
          <cell r="S144" t="str">
            <v/>
          </cell>
          <cell r="T144" t="str">
            <v/>
          </cell>
          <cell r="U144" t="str">
            <v/>
          </cell>
          <cell r="V144" t="str">
            <v/>
          </cell>
          <cell r="W144" t="str">
            <v/>
          </cell>
          <cell r="X144" t="str">
            <v/>
          </cell>
          <cell r="Y144" t="str">
            <v/>
          </cell>
          <cell r="Z144" t="str">
            <v/>
          </cell>
          <cell r="AA144" t="str">
            <v/>
          </cell>
          <cell r="AB144" t="str">
            <v/>
          </cell>
          <cell r="AC144" t="str">
            <v/>
          </cell>
          <cell r="AD144" t="str">
            <v/>
          </cell>
          <cell r="AE144" t="str">
            <v/>
          </cell>
          <cell r="AF144" t="str">
            <v/>
          </cell>
          <cell r="AG144" t="str">
            <v/>
          </cell>
          <cell r="AH144" t="str">
            <v/>
          </cell>
          <cell r="AI144" t="str">
            <v/>
          </cell>
          <cell r="AJ144" t="str">
            <v/>
          </cell>
          <cell r="AK144" t="str">
            <v/>
          </cell>
          <cell r="AL144" t="str">
            <v/>
          </cell>
          <cell r="AM144" t="str">
            <v/>
          </cell>
          <cell r="AN144" t="str">
            <v/>
          </cell>
          <cell r="AO144" t="str">
            <v/>
          </cell>
          <cell r="AP144" t="str">
            <v/>
          </cell>
          <cell r="AQ144" t="str">
            <v/>
          </cell>
          <cell r="AR144" t="str">
            <v/>
          </cell>
          <cell r="AS144" t="str">
            <v/>
          </cell>
          <cell r="AT144" t="str">
            <v/>
          </cell>
          <cell r="AU144" t="str">
            <v/>
          </cell>
          <cell r="AV144" t="str">
            <v/>
          </cell>
          <cell r="AW144" t="str">
            <v/>
          </cell>
          <cell r="AX144" t="str">
            <v/>
          </cell>
          <cell r="AY144" t="str">
            <v/>
          </cell>
          <cell r="AZ144" t="str">
            <v/>
          </cell>
        </row>
        <row r="145">
          <cell r="A145" t="str">
            <v/>
          </cell>
          <cell r="B145" t="str">
            <v/>
          </cell>
          <cell r="C145" t="str">
            <v/>
          </cell>
          <cell r="D145" t="str">
            <v/>
          </cell>
          <cell r="E145" t="str">
            <v/>
          </cell>
          <cell r="F145" t="str">
            <v/>
          </cell>
          <cell r="G145" t="str">
            <v/>
          </cell>
          <cell r="H145" t="str">
            <v/>
          </cell>
          <cell r="I145" t="str">
            <v/>
          </cell>
          <cell r="J145" t="str">
            <v/>
          </cell>
          <cell r="K145" t="str">
            <v/>
          </cell>
          <cell r="L145" t="str">
            <v/>
          </cell>
          <cell r="M145" t="str">
            <v/>
          </cell>
          <cell r="N145" t="str">
            <v/>
          </cell>
          <cell r="O145" t="str">
            <v/>
          </cell>
          <cell r="P145" t="str">
            <v/>
          </cell>
          <cell r="Q145" t="str">
            <v/>
          </cell>
          <cell r="R145" t="str">
            <v/>
          </cell>
          <cell r="S145" t="str">
            <v/>
          </cell>
          <cell r="T145" t="str">
            <v/>
          </cell>
          <cell r="U145" t="str">
            <v/>
          </cell>
          <cell r="V145" t="str">
            <v/>
          </cell>
          <cell r="W145" t="str">
            <v/>
          </cell>
          <cell r="X145" t="str">
            <v/>
          </cell>
          <cell r="Y145" t="str">
            <v/>
          </cell>
          <cell r="Z145" t="str">
            <v/>
          </cell>
          <cell r="AA145" t="str">
            <v/>
          </cell>
          <cell r="AB145" t="str">
            <v/>
          </cell>
          <cell r="AC145" t="str">
            <v/>
          </cell>
          <cell r="AD145" t="str">
            <v/>
          </cell>
          <cell r="AE145" t="str">
            <v/>
          </cell>
          <cell r="AF145" t="str">
            <v/>
          </cell>
          <cell r="AG145" t="str">
            <v/>
          </cell>
          <cell r="AH145" t="str">
            <v/>
          </cell>
          <cell r="AI145" t="str">
            <v/>
          </cell>
          <cell r="AJ145" t="str">
            <v/>
          </cell>
          <cell r="AK145" t="str">
            <v/>
          </cell>
          <cell r="AL145" t="str">
            <v/>
          </cell>
          <cell r="AM145" t="str">
            <v/>
          </cell>
          <cell r="AN145" t="str">
            <v/>
          </cell>
          <cell r="AO145" t="str">
            <v/>
          </cell>
          <cell r="AP145" t="str">
            <v/>
          </cell>
          <cell r="AQ145" t="str">
            <v/>
          </cell>
          <cell r="AR145" t="str">
            <v/>
          </cell>
          <cell r="AS145" t="str">
            <v/>
          </cell>
          <cell r="AT145" t="str">
            <v/>
          </cell>
          <cell r="AU145" t="str">
            <v/>
          </cell>
          <cell r="AV145" t="str">
            <v/>
          </cell>
          <cell r="AW145" t="str">
            <v/>
          </cell>
          <cell r="AX145" t="str">
            <v/>
          </cell>
          <cell r="AY145" t="str">
            <v/>
          </cell>
          <cell r="AZ145" t="str">
            <v/>
          </cell>
        </row>
        <row r="146">
          <cell r="A146" t="str">
            <v/>
          </cell>
          <cell r="B146" t="str">
            <v/>
          </cell>
          <cell r="C146" t="str">
            <v/>
          </cell>
          <cell r="D146" t="str">
            <v/>
          </cell>
          <cell r="E146" t="str">
            <v/>
          </cell>
          <cell r="F146" t="str">
            <v/>
          </cell>
          <cell r="G146" t="str">
            <v/>
          </cell>
          <cell r="H146" t="str">
            <v/>
          </cell>
          <cell r="I146" t="str">
            <v/>
          </cell>
          <cell r="J146" t="str">
            <v/>
          </cell>
          <cell r="K146" t="str">
            <v/>
          </cell>
          <cell r="L146" t="str">
            <v/>
          </cell>
          <cell r="M146" t="str">
            <v/>
          </cell>
          <cell r="N146" t="str">
            <v/>
          </cell>
          <cell r="O146" t="str">
            <v/>
          </cell>
          <cell r="P146" t="str">
            <v/>
          </cell>
          <cell r="Q146" t="str">
            <v/>
          </cell>
          <cell r="R146" t="str">
            <v/>
          </cell>
          <cell r="S146" t="str">
            <v/>
          </cell>
          <cell r="T146" t="str">
            <v/>
          </cell>
          <cell r="U146" t="str">
            <v/>
          </cell>
          <cell r="V146" t="str">
            <v/>
          </cell>
          <cell r="W146" t="str">
            <v/>
          </cell>
          <cell r="X146" t="str">
            <v/>
          </cell>
          <cell r="Y146" t="str">
            <v/>
          </cell>
          <cell r="Z146" t="str">
            <v/>
          </cell>
          <cell r="AA146" t="str">
            <v/>
          </cell>
          <cell r="AB146" t="str">
            <v/>
          </cell>
          <cell r="AC146" t="str">
            <v/>
          </cell>
          <cell r="AD146" t="str">
            <v/>
          </cell>
          <cell r="AE146" t="str">
            <v/>
          </cell>
          <cell r="AF146" t="str">
            <v/>
          </cell>
          <cell r="AG146" t="str">
            <v/>
          </cell>
          <cell r="AH146" t="str">
            <v/>
          </cell>
          <cell r="AI146" t="str">
            <v/>
          </cell>
          <cell r="AJ146" t="str">
            <v/>
          </cell>
          <cell r="AK146" t="str">
            <v/>
          </cell>
          <cell r="AL146" t="str">
            <v/>
          </cell>
          <cell r="AM146" t="str">
            <v/>
          </cell>
          <cell r="AN146" t="str">
            <v/>
          </cell>
          <cell r="AO146" t="str">
            <v/>
          </cell>
          <cell r="AP146" t="str">
            <v/>
          </cell>
          <cell r="AQ146" t="str">
            <v/>
          </cell>
          <cell r="AR146" t="str">
            <v/>
          </cell>
          <cell r="AS146" t="str">
            <v/>
          </cell>
          <cell r="AT146" t="str">
            <v/>
          </cell>
          <cell r="AU146" t="str">
            <v/>
          </cell>
          <cell r="AV146" t="str">
            <v/>
          </cell>
          <cell r="AW146" t="str">
            <v/>
          </cell>
          <cell r="AX146" t="str">
            <v/>
          </cell>
          <cell r="AY146" t="str">
            <v/>
          </cell>
          <cell r="AZ146" t="str">
            <v/>
          </cell>
        </row>
        <row r="147">
          <cell r="A147" t="str">
            <v/>
          </cell>
          <cell r="B147" t="str">
            <v/>
          </cell>
          <cell r="C147" t="str">
            <v/>
          </cell>
          <cell r="D147" t="str">
            <v/>
          </cell>
          <cell r="E147" t="str">
            <v/>
          </cell>
          <cell r="F147" t="str">
            <v/>
          </cell>
          <cell r="G147" t="str">
            <v/>
          </cell>
          <cell r="H147" t="str">
            <v/>
          </cell>
          <cell r="I147" t="str">
            <v/>
          </cell>
          <cell r="J147" t="str">
            <v/>
          </cell>
          <cell r="K147" t="str">
            <v/>
          </cell>
          <cell r="L147" t="str">
            <v/>
          </cell>
          <cell r="M147" t="str">
            <v/>
          </cell>
          <cell r="N147" t="str">
            <v/>
          </cell>
          <cell r="O147" t="str">
            <v/>
          </cell>
          <cell r="P147" t="str">
            <v/>
          </cell>
          <cell r="Q147" t="str">
            <v/>
          </cell>
          <cell r="R147" t="str">
            <v/>
          </cell>
          <cell r="S147" t="str">
            <v/>
          </cell>
          <cell r="T147" t="str">
            <v/>
          </cell>
          <cell r="U147" t="str">
            <v/>
          </cell>
          <cell r="V147" t="str">
            <v/>
          </cell>
          <cell r="W147" t="str">
            <v/>
          </cell>
          <cell r="X147" t="str">
            <v/>
          </cell>
          <cell r="Y147" t="str">
            <v/>
          </cell>
          <cell r="Z147" t="str">
            <v/>
          </cell>
          <cell r="AA147" t="str">
            <v/>
          </cell>
          <cell r="AB147" t="str">
            <v/>
          </cell>
          <cell r="AC147" t="str">
            <v/>
          </cell>
          <cell r="AD147" t="str">
            <v/>
          </cell>
          <cell r="AE147" t="str">
            <v/>
          </cell>
          <cell r="AF147" t="str">
            <v/>
          </cell>
          <cell r="AG147" t="str">
            <v/>
          </cell>
          <cell r="AH147" t="str">
            <v/>
          </cell>
          <cell r="AI147" t="str">
            <v/>
          </cell>
          <cell r="AJ147" t="str">
            <v/>
          </cell>
          <cell r="AK147" t="str">
            <v/>
          </cell>
          <cell r="AL147" t="str">
            <v/>
          </cell>
          <cell r="AM147" t="str">
            <v/>
          </cell>
          <cell r="AN147" t="str">
            <v/>
          </cell>
          <cell r="AO147" t="str">
            <v/>
          </cell>
          <cell r="AP147" t="str">
            <v/>
          </cell>
          <cell r="AQ147" t="str">
            <v/>
          </cell>
          <cell r="AR147" t="str">
            <v/>
          </cell>
          <cell r="AS147" t="str">
            <v/>
          </cell>
          <cell r="AT147" t="str">
            <v/>
          </cell>
          <cell r="AU147" t="str">
            <v/>
          </cell>
          <cell r="AV147" t="str">
            <v/>
          </cell>
          <cell r="AW147" t="str">
            <v/>
          </cell>
          <cell r="AX147" t="str">
            <v/>
          </cell>
          <cell r="AY147" t="str">
            <v/>
          </cell>
          <cell r="AZ147" t="str">
            <v/>
          </cell>
        </row>
        <row r="148">
          <cell r="A148" t="str">
            <v/>
          </cell>
          <cell r="B148" t="str">
            <v/>
          </cell>
          <cell r="C148" t="str">
            <v/>
          </cell>
          <cell r="D148" t="str">
            <v/>
          </cell>
          <cell r="E148" t="str">
            <v/>
          </cell>
          <cell r="F148" t="str">
            <v/>
          </cell>
          <cell r="G148" t="str">
            <v/>
          </cell>
          <cell r="H148" t="str">
            <v/>
          </cell>
          <cell r="I148" t="str">
            <v/>
          </cell>
          <cell r="J148" t="str">
            <v/>
          </cell>
          <cell r="K148" t="str">
            <v/>
          </cell>
          <cell r="L148" t="str">
            <v/>
          </cell>
          <cell r="M148" t="str">
            <v/>
          </cell>
          <cell r="N148" t="str">
            <v/>
          </cell>
          <cell r="O148" t="str">
            <v/>
          </cell>
          <cell r="P148" t="str">
            <v/>
          </cell>
          <cell r="Q148" t="str">
            <v/>
          </cell>
          <cell r="R148" t="str">
            <v/>
          </cell>
          <cell r="S148" t="str">
            <v/>
          </cell>
          <cell r="T148" t="str">
            <v/>
          </cell>
          <cell r="U148" t="str">
            <v/>
          </cell>
          <cell r="V148" t="str">
            <v/>
          </cell>
          <cell r="W148" t="str">
            <v/>
          </cell>
          <cell r="X148" t="str">
            <v/>
          </cell>
          <cell r="Y148" t="str">
            <v/>
          </cell>
          <cell r="Z148" t="str">
            <v/>
          </cell>
          <cell r="AA148" t="str">
            <v/>
          </cell>
          <cell r="AB148" t="str">
            <v/>
          </cell>
          <cell r="AC148" t="str">
            <v/>
          </cell>
          <cell r="AD148" t="str">
            <v/>
          </cell>
          <cell r="AE148" t="str">
            <v/>
          </cell>
          <cell r="AF148" t="str">
            <v/>
          </cell>
          <cell r="AG148" t="str">
            <v/>
          </cell>
          <cell r="AH148" t="str">
            <v/>
          </cell>
          <cell r="AI148" t="str">
            <v/>
          </cell>
          <cell r="AJ148" t="str">
            <v/>
          </cell>
          <cell r="AK148" t="str">
            <v/>
          </cell>
          <cell r="AL148" t="str">
            <v/>
          </cell>
          <cell r="AM148" t="str">
            <v/>
          </cell>
          <cell r="AN148" t="str">
            <v/>
          </cell>
          <cell r="AO148" t="str">
            <v/>
          </cell>
          <cell r="AP148" t="str">
            <v/>
          </cell>
          <cell r="AQ148" t="str">
            <v/>
          </cell>
          <cell r="AR148" t="str">
            <v/>
          </cell>
          <cell r="AS148" t="str">
            <v/>
          </cell>
          <cell r="AT148" t="str">
            <v/>
          </cell>
          <cell r="AU148" t="str">
            <v/>
          </cell>
          <cell r="AV148" t="str">
            <v/>
          </cell>
          <cell r="AW148" t="str">
            <v/>
          </cell>
          <cell r="AX148" t="str">
            <v/>
          </cell>
          <cell r="AY148" t="str">
            <v/>
          </cell>
          <cell r="AZ148" t="str">
            <v/>
          </cell>
        </row>
        <row r="149">
          <cell r="A149" t="str">
            <v/>
          </cell>
          <cell r="B149" t="str">
            <v/>
          </cell>
          <cell r="C149" t="str">
            <v/>
          </cell>
          <cell r="D149" t="str">
            <v/>
          </cell>
          <cell r="E149" t="str">
            <v/>
          </cell>
          <cell r="F149" t="str">
            <v/>
          </cell>
          <cell r="G149" t="str">
            <v/>
          </cell>
          <cell r="H149" t="str">
            <v/>
          </cell>
          <cell r="I149" t="str">
            <v/>
          </cell>
          <cell r="J149" t="str">
            <v/>
          </cell>
          <cell r="K149" t="str">
            <v/>
          </cell>
          <cell r="L149" t="str">
            <v/>
          </cell>
          <cell r="M149" t="str">
            <v/>
          </cell>
          <cell r="N149" t="str">
            <v/>
          </cell>
          <cell r="O149" t="str">
            <v/>
          </cell>
          <cell r="P149" t="str">
            <v/>
          </cell>
          <cell r="Q149" t="str">
            <v/>
          </cell>
          <cell r="R149" t="str">
            <v/>
          </cell>
          <cell r="S149" t="str">
            <v/>
          </cell>
          <cell r="T149" t="str">
            <v/>
          </cell>
          <cell r="U149" t="str">
            <v/>
          </cell>
          <cell r="V149" t="str">
            <v/>
          </cell>
          <cell r="W149" t="str">
            <v/>
          </cell>
          <cell r="X149" t="str">
            <v/>
          </cell>
          <cell r="Y149" t="str">
            <v/>
          </cell>
          <cell r="Z149" t="str">
            <v/>
          </cell>
          <cell r="AA149" t="str">
            <v/>
          </cell>
          <cell r="AB149" t="str">
            <v/>
          </cell>
          <cell r="AC149" t="str">
            <v/>
          </cell>
          <cell r="AD149" t="str">
            <v/>
          </cell>
          <cell r="AE149" t="str">
            <v/>
          </cell>
          <cell r="AF149" t="str">
            <v/>
          </cell>
          <cell r="AG149" t="str">
            <v/>
          </cell>
          <cell r="AH149" t="str">
            <v/>
          </cell>
          <cell r="AI149" t="str">
            <v/>
          </cell>
          <cell r="AJ149" t="str">
            <v/>
          </cell>
          <cell r="AK149" t="str">
            <v/>
          </cell>
          <cell r="AL149" t="str">
            <v/>
          </cell>
          <cell r="AM149" t="str">
            <v/>
          </cell>
          <cell r="AN149" t="str">
            <v/>
          </cell>
          <cell r="AO149" t="str">
            <v/>
          </cell>
          <cell r="AP149" t="str">
            <v/>
          </cell>
          <cell r="AQ149" t="str">
            <v/>
          </cell>
          <cell r="AR149" t="str">
            <v/>
          </cell>
          <cell r="AS149" t="str">
            <v/>
          </cell>
          <cell r="AT149" t="str">
            <v/>
          </cell>
          <cell r="AU149" t="str">
            <v/>
          </cell>
          <cell r="AV149" t="str">
            <v/>
          </cell>
          <cell r="AW149" t="str">
            <v/>
          </cell>
          <cell r="AX149" t="str">
            <v/>
          </cell>
          <cell r="AY149" t="str">
            <v/>
          </cell>
          <cell r="AZ149" t="str">
            <v/>
          </cell>
        </row>
        <row r="150">
          <cell r="A150" t="str">
            <v/>
          </cell>
          <cell r="B150" t="str">
            <v/>
          </cell>
          <cell r="C150" t="str">
            <v/>
          </cell>
          <cell r="D150" t="str">
            <v/>
          </cell>
          <cell r="E150" t="str">
            <v/>
          </cell>
          <cell r="F150" t="str">
            <v/>
          </cell>
          <cell r="G150" t="str">
            <v/>
          </cell>
          <cell r="H150" t="str">
            <v/>
          </cell>
          <cell r="I150" t="str">
            <v/>
          </cell>
          <cell r="J150" t="str">
            <v/>
          </cell>
          <cell r="K150" t="str">
            <v/>
          </cell>
          <cell r="L150" t="str">
            <v/>
          </cell>
          <cell r="M150" t="str">
            <v/>
          </cell>
          <cell r="N150" t="str">
            <v/>
          </cell>
          <cell r="O150" t="str">
            <v/>
          </cell>
          <cell r="P150" t="str">
            <v/>
          </cell>
          <cell r="Q150" t="str">
            <v/>
          </cell>
          <cell r="R150" t="str">
            <v/>
          </cell>
          <cell r="S150" t="str">
            <v/>
          </cell>
          <cell r="T150" t="str">
            <v/>
          </cell>
          <cell r="U150" t="str">
            <v/>
          </cell>
          <cell r="V150" t="str">
            <v/>
          </cell>
          <cell r="W150" t="str">
            <v/>
          </cell>
          <cell r="X150" t="str">
            <v/>
          </cell>
          <cell r="Y150" t="str">
            <v/>
          </cell>
          <cell r="Z150" t="str">
            <v/>
          </cell>
          <cell r="AA150" t="str">
            <v/>
          </cell>
          <cell r="AB150" t="str">
            <v/>
          </cell>
          <cell r="AC150" t="str">
            <v/>
          </cell>
          <cell r="AD150" t="str">
            <v/>
          </cell>
          <cell r="AE150" t="str">
            <v/>
          </cell>
          <cell r="AF150" t="str">
            <v/>
          </cell>
          <cell r="AG150" t="str">
            <v/>
          </cell>
          <cell r="AH150" t="str">
            <v/>
          </cell>
          <cell r="AI150" t="str">
            <v/>
          </cell>
          <cell r="AJ150" t="str">
            <v/>
          </cell>
          <cell r="AK150" t="str">
            <v/>
          </cell>
          <cell r="AL150" t="str">
            <v/>
          </cell>
          <cell r="AM150" t="str">
            <v/>
          </cell>
          <cell r="AN150" t="str">
            <v/>
          </cell>
          <cell r="AO150" t="str">
            <v/>
          </cell>
          <cell r="AP150" t="str">
            <v/>
          </cell>
          <cell r="AQ150" t="str">
            <v/>
          </cell>
          <cell r="AR150" t="str">
            <v/>
          </cell>
          <cell r="AS150" t="str">
            <v/>
          </cell>
          <cell r="AT150" t="str">
            <v/>
          </cell>
          <cell r="AU150" t="str">
            <v/>
          </cell>
          <cell r="AV150" t="str">
            <v/>
          </cell>
          <cell r="AW150" t="str">
            <v/>
          </cell>
          <cell r="AX150" t="str">
            <v/>
          </cell>
          <cell r="AY150" t="str">
            <v/>
          </cell>
          <cell r="AZ150" t="str">
            <v/>
          </cell>
        </row>
        <row r="151">
          <cell r="A151" t="str">
            <v/>
          </cell>
          <cell r="B151" t="str">
            <v/>
          </cell>
          <cell r="C151" t="str">
            <v/>
          </cell>
          <cell r="D151" t="str">
            <v/>
          </cell>
          <cell r="E151" t="str">
            <v/>
          </cell>
          <cell r="F151" t="str">
            <v/>
          </cell>
          <cell r="G151" t="str">
            <v/>
          </cell>
          <cell r="H151" t="str">
            <v/>
          </cell>
          <cell r="I151" t="str">
            <v/>
          </cell>
          <cell r="J151" t="str">
            <v/>
          </cell>
          <cell r="K151" t="str">
            <v/>
          </cell>
          <cell r="L151" t="str">
            <v/>
          </cell>
          <cell r="M151" t="str">
            <v/>
          </cell>
          <cell r="N151" t="str">
            <v/>
          </cell>
          <cell r="O151" t="str">
            <v/>
          </cell>
          <cell r="P151" t="str">
            <v/>
          </cell>
          <cell r="Q151" t="str">
            <v/>
          </cell>
          <cell r="R151" t="str">
            <v/>
          </cell>
          <cell r="S151" t="str">
            <v/>
          </cell>
          <cell r="T151" t="str">
            <v/>
          </cell>
          <cell r="U151" t="str">
            <v/>
          </cell>
          <cell r="V151" t="str">
            <v/>
          </cell>
          <cell r="W151" t="str">
            <v/>
          </cell>
          <cell r="X151" t="str">
            <v/>
          </cell>
          <cell r="Y151" t="str">
            <v/>
          </cell>
          <cell r="Z151" t="str">
            <v/>
          </cell>
          <cell r="AA151" t="str">
            <v/>
          </cell>
          <cell r="AB151" t="str">
            <v/>
          </cell>
          <cell r="AC151" t="str">
            <v/>
          </cell>
          <cell r="AD151" t="str">
            <v/>
          </cell>
          <cell r="AE151" t="str">
            <v/>
          </cell>
          <cell r="AF151" t="str">
            <v/>
          </cell>
          <cell r="AG151" t="str">
            <v/>
          </cell>
          <cell r="AH151" t="str">
            <v/>
          </cell>
          <cell r="AI151" t="str">
            <v/>
          </cell>
          <cell r="AJ151" t="str">
            <v/>
          </cell>
          <cell r="AK151" t="str">
            <v/>
          </cell>
          <cell r="AL151" t="str">
            <v/>
          </cell>
          <cell r="AM151" t="str">
            <v/>
          </cell>
          <cell r="AN151" t="str">
            <v/>
          </cell>
          <cell r="AO151" t="str">
            <v/>
          </cell>
          <cell r="AP151" t="str">
            <v/>
          </cell>
          <cell r="AQ151" t="str">
            <v/>
          </cell>
          <cell r="AR151" t="str">
            <v/>
          </cell>
          <cell r="AS151" t="str">
            <v/>
          </cell>
          <cell r="AT151" t="str">
            <v/>
          </cell>
          <cell r="AU151" t="str">
            <v/>
          </cell>
          <cell r="AV151" t="str">
            <v/>
          </cell>
          <cell r="AW151" t="str">
            <v/>
          </cell>
          <cell r="AX151" t="str">
            <v/>
          </cell>
          <cell r="AY151" t="str">
            <v/>
          </cell>
          <cell r="AZ151" t="str">
            <v/>
          </cell>
        </row>
        <row r="152">
          <cell r="A152" t="str">
            <v/>
          </cell>
          <cell r="B152" t="str">
            <v/>
          </cell>
          <cell r="C152" t="str">
            <v/>
          </cell>
          <cell r="D152" t="str">
            <v/>
          </cell>
          <cell r="E152" t="str">
            <v/>
          </cell>
          <cell r="F152" t="str">
            <v/>
          </cell>
          <cell r="G152" t="str">
            <v/>
          </cell>
          <cell r="H152" t="str">
            <v/>
          </cell>
          <cell r="I152" t="str">
            <v/>
          </cell>
          <cell r="J152" t="str">
            <v/>
          </cell>
          <cell r="K152" t="str">
            <v/>
          </cell>
          <cell r="L152" t="str">
            <v/>
          </cell>
          <cell r="M152" t="str">
            <v/>
          </cell>
          <cell r="N152" t="str">
            <v/>
          </cell>
          <cell r="O152" t="str">
            <v/>
          </cell>
          <cell r="P152" t="str">
            <v/>
          </cell>
          <cell r="Q152" t="str">
            <v/>
          </cell>
          <cell r="R152" t="str">
            <v/>
          </cell>
          <cell r="S152" t="str">
            <v/>
          </cell>
          <cell r="T152" t="str">
            <v/>
          </cell>
          <cell r="U152" t="str">
            <v/>
          </cell>
          <cell r="V152" t="str">
            <v/>
          </cell>
          <cell r="W152" t="str">
            <v/>
          </cell>
          <cell r="X152" t="str">
            <v/>
          </cell>
          <cell r="Y152" t="str">
            <v/>
          </cell>
          <cell r="Z152" t="str">
            <v/>
          </cell>
          <cell r="AA152" t="str">
            <v/>
          </cell>
          <cell r="AB152" t="str">
            <v/>
          </cell>
          <cell r="AC152" t="str">
            <v/>
          </cell>
          <cell r="AD152" t="str">
            <v/>
          </cell>
          <cell r="AE152" t="str">
            <v/>
          </cell>
          <cell r="AF152" t="str">
            <v/>
          </cell>
          <cell r="AG152" t="str">
            <v/>
          </cell>
          <cell r="AH152" t="str">
            <v/>
          </cell>
          <cell r="AI152" t="str">
            <v/>
          </cell>
          <cell r="AJ152" t="str">
            <v/>
          </cell>
          <cell r="AK152" t="str">
            <v/>
          </cell>
          <cell r="AL152" t="str">
            <v/>
          </cell>
          <cell r="AM152" t="str">
            <v/>
          </cell>
          <cell r="AN152" t="str">
            <v/>
          </cell>
          <cell r="AO152" t="str">
            <v/>
          </cell>
          <cell r="AP152" t="str">
            <v/>
          </cell>
          <cell r="AQ152" t="str">
            <v/>
          </cell>
          <cell r="AR152" t="str">
            <v/>
          </cell>
          <cell r="AS152" t="str">
            <v/>
          </cell>
          <cell r="AT152" t="str">
            <v/>
          </cell>
          <cell r="AU152" t="str">
            <v/>
          </cell>
          <cell r="AV152" t="str">
            <v/>
          </cell>
          <cell r="AW152" t="str">
            <v/>
          </cell>
          <cell r="AX152" t="str">
            <v/>
          </cell>
          <cell r="AY152" t="str">
            <v/>
          </cell>
          <cell r="AZ152" t="str">
            <v/>
          </cell>
        </row>
        <row r="153">
          <cell r="A153" t="str">
            <v/>
          </cell>
          <cell r="B153" t="str">
            <v/>
          </cell>
          <cell r="C153" t="str">
            <v/>
          </cell>
          <cell r="D153" t="str">
            <v/>
          </cell>
          <cell r="E153" t="str">
            <v/>
          </cell>
          <cell r="F153" t="str">
            <v/>
          </cell>
          <cell r="G153" t="str">
            <v/>
          </cell>
          <cell r="H153" t="str">
            <v/>
          </cell>
          <cell r="I153" t="str">
            <v/>
          </cell>
          <cell r="J153" t="str">
            <v/>
          </cell>
          <cell r="K153" t="str">
            <v/>
          </cell>
          <cell r="L153" t="str">
            <v/>
          </cell>
          <cell r="M153" t="str">
            <v/>
          </cell>
          <cell r="N153" t="str">
            <v/>
          </cell>
          <cell r="O153" t="str">
            <v/>
          </cell>
          <cell r="P153" t="str">
            <v/>
          </cell>
          <cell r="Q153" t="str">
            <v/>
          </cell>
          <cell r="R153" t="str">
            <v/>
          </cell>
          <cell r="S153" t="str">
            <v/>
          </cell>
          <cell r="T153" t="str">
            <v/>
          </cell>
          <cell r="U153" t="str">
            <v/>
          </cell>
          <cell r="V153" t="str">
            <v/>
          </cell>
          <cell r="W153" t="str">
            <v/>
          </cell>
          <cell r="X153" t="str">
            <v/>
          </cell>
          <cell r="Y153" t="str">
            <v/>
          </cell>
          <cell r="Z153" t="str">
            <v/>
          </cell>
          <cell r="AA153" t="str">
            <v/>
          </cell>
          <cell r="AB153" t="str">
            <v/>
          </cell>
          <cell r="AC153" t="str">
            <v/>
          </cell>
          <cell r="AD153" t="str">
            <v/>
          </cell>
          <cell r="AE153" t="str">
            <v/>
          </cell>
          <cell r="AF153" t="str">
            <v/>
          </cell>
          <cell r="AG153" t="str">
            <v/>
          </cell>
          <cell r="AH153" t="str">
            <v/>
          </cell>
          <cell r="AI153" t="str">
            <v/>
          </cell>
          <cell r="AJ153" t="str">
            <v/>
          </cell>
          <cell r="AK153" t="str">
            <v/>
          </cell>
          <cell r="AL153" t="str">
            <v/>
          </cell>
          <cell r="AM153" t="str">
            <v/>
          </cell>
          <cell r="AN153" t="str">
            <v/>
          </cell>
          <cell r="AO153" t="str">
            <v/>
          </cell>
          <cell r="AP153" t="str">
            <v/>
          </cell>
          <cell r="AQ153" t="str">
            <v/>
          </cell>
          <cell r="AR153" t="str">
            <v/>
          </cell>
          <cell r="AS153" t="str">
            <v/>
          </cell>
          <cell r="AT153" t="str">
            <v/>
          </cell>
          <cell r="AU153" t="str">
            <v/>
          </cell>
          <cell r="AV153" t="str">
            <v/>
          </cell>
          <cell r="AW153" t="str">
            <v/>
          </cell>
          <cell r="AX153" t="str">
            <v/>
          </cell>
          <cell r="AY153" t="str">
            <v/>
          </cell>
          <cell r="AZ153" t="str">
            <v/>
          </cell>
        </row>
        <row r="154">
          <cell r="A154" t="str">
            <v/>
          </cell>
          <cell r="B154" t="str">
            <v/>
          </cell>
          <cell r="C154" t="str">
            <v/>
          </cell>
          <cell r="D154" t="str">
            <v/>
          </cell>
          <cell r="E154" t="str">
            <v/>
          </cell>
          <cell r="F154" t="str">
            <v/>
          </cell>
          <cell r="G154" t="str">
            <v/>
          </cell>
          <cell r="H154" t="str">
            <v/>
          </cell>
          <cell r="I154" t="str">
            <v/>
          </cell>
          <cell r="J154" t="str">
            <v/>
          </cell>
          <cell r="K154" t="str">
            <v/>
          </cell>
          <cell r="L154" t="str">
            <v/>
          </cell>
          <cell r="M154" t="str">
            <v/>
          </cell>
          <cell r="N154" t="str">
            <v/>
          </cell>
          <cell r="O154" t="str">
            <v/>
          </cell>
          <cell r="P154" t="str">
            <v/>
          </cell>
          <cell r="Q154" t="str">
            <v/>
          </cell>
          <cell r="R154" t="str">
            <v/>
          </cell>
          <cell r="S154" t="str">
            <v/>
          </cell>
          <cell r="T154" t="str">
            <v/>
          </cell>
          <cell r="U154" t="str">
            <v/>
          </cell>
          <cell r="V154" t="str">
            <v/>
          </cell>
          <cell r="W154" t="str">
            <v/>
          </cell>
          <cell r="X154" t="str">
            <v/>
          </cell>
          <cell r="Y154" t="str">
            <v/>
          </cell>
          <cell r="Z154" t="str">
            <v/>
          </cell>
          <cell r="AA154" t="str">
            <v/>
          </cell>
          <cell r="AB154" t="str">
            <v/>
          </cell>
          <cell r="AC154" t="str">
            <v/>
          </cell>
          <cell r="AD154" t="str">
            <v/>
          </cell>
          <cell r="AE154" t="str">
            <v/>
          </cell>
          <cell r="AF154" t="str">
            <v/>
          </cell>
          <cell r="AG154" t="str">
            <v/>
          </cell>
          <cell r="AH154" t="str">
            <v/>
          </cell>
          <cell r="AI154" t="str">
            <v/>
          </cell>
          <cell r="AJ154" t="str">
            <v/>
          </cell>
          <cell r="AK154" t="str">
            <v/>
          </cell>
          <cell r="AL154" t="str">
            <v/>
          </cell>
          <cell r="AM154" t="str">
            <v/>
          </cell>
          <cell r="AN154" t="str">
            <v/>
          </cell>
          <cell r="AO154" t="str">
            <v/>
          </cell>
          <cell r="AP154" t="str">
            <v/>
          </cell>
          <cell r="AQ154" t="str">
            <v/>
          </cell>
          <cell r="AR154" t="str">
            <v/>
          </cell>
          <cell r="AS154" t="str">
            <v/>
          </cell>
          <cell r="AT154" t="str">
            <v/>
          </cell>
          <cell r="AU154" t="str">
            <v/>
          </cell>
          <cell r="AV154" t="str">
            <v/>
          </cell>
          <cell r="AW154" t="str">
            <v/>
          </cell>
          <cell r="AX154" t="str">
            <v/>
          </cell>
          <cell r="AY154" t="str">
            <v/>
          </cell>
          <cell r="AZ154" t="str">
            <v/>
          </cell>
        </row>
        <row r="155">
          <cell r="A155" t="str">
            <v/>
          </cell>
          <cell r="B155" t="str">
            <v/>
          </cell>
          <cell r="C155" t="str">
            <v/>
          </cell>
          <cell r="D155" t="str">
            <v/>
          </cell>
          <cell r="E155" t="str">
            <v/>
          </cell>
          <cell r="F155" t="str">
            <v/>
          </cell>
          <cell r="G155" t="str">
            <v/>
          </cell>
          <cell r="H155" t="str">
            <v/>
          </cell>
          <cell r="I155" t="str">
            <v/>
          </cell>
          <cell r="J155" t="str">
            <v/>
          </cell>
          <cell r="K155" t="str">
            <v/>
          </cell>
          <cell r="L155" t="str">
            <v/>
          </cell>
          <cell r="M155" t="str">
            <v/>
          </cell>
          <cell r="N155" t="str">
            <v/>
          </cell>
          <cell r="O155" t="str">
            <v/>
          </cell>
          <cell r="P155" t="str">
            <v/>
          </cell>
          <cell r="Q155" t="str">
            <v/>
          </cell>
          <cell r="R155" t="str">
            <v/>
          </cell>
          <cell r="S155" t="str">
            <v/>
          </cell>
          <cell r="T155" t="str">
            <v/>
          </cell>
          <cell r="U155" t="str">
            <v/>
          </cell>
          <cell r="V155" t="str">
            <v/>
          </cell>
          <cell r="W155" t="str">
            <v/>
          </cell>
          <cell r="X155" t="str">
            <v/>
          </cell>
          <cell r="Y155" t="str">
            <v/>
          </cell>
          <cell r="Z155" t="str">
            <v/>
          </cell>
          <cell r="AA155" t="str">
            <v/>
          </cell>
          <cell r="AB155" t="str">
            <v/>
          </cell>
          <cell r="AC155" t="str">
            <v/>
          </cell>
          <cell r="AD155" t="str">
            <v/>
          </cell>
          <cell r="AE155" t="str">
            <v/>
          </cell>
          <cell r="AF155" t="str">
            <v/>
          </cell>
          <cell r="AG155" t="str">
            <v/>
          </cell>
          <cell r="AH155" t="str">
            <v/>
          </cell>
          <cell r="AI155" t="str">
            <v/>
          </cell>
          <cell r="AJ155" t="str">
            <v/>
          </cell>
          <cell r="AK155" t="str">
            <v/>
          </cell>
          <cell r="AL155" t="str">
            <v/>
          </cell>
          <cell r="AM155" t="str">
            <v/>
          </cell>
          <cell r="AN155" t="str">
            <v/>
          </cell>
          <cell r="AO155" t="str">
            <v/>
          </cell>
          <cell r="AP155" t="str">
            <v/>
          </cell>
          <cell r="AQ155" t="str">
            <v/>
          </cell>
          <cell r="AR155" t="str">
            <v/>
          </cell>
          <cell r="AS155" t="str">
            <v/>
          </cell>
          <cell r="AT155" t="str">
            <v/>
          </cell>
          <cell r="AU155" t="str">
            <v/>
          </cell>
          <cell r="AV155" t="str">
            <v/>
          </cell>
          <cell r="AW155" t="str">
            <v/>
          </cell>
          <cell r="AX155" t="str">
            <v/>
          </cell>
          <cell r="AY155" t="str">
            <v/>
          </cell>
          <cell r="AZ155" t="str">
            <v/>
          </cell>
        </row>
        <row r="156">
          <cell r="A156" t="str">
            <v/>
          </cell>
          <cell r="B156" t="str">
            <v/>
          </cell>
          <cell r="C156" t="str">
            <v/>
          </cell>
          <cell r="D156" t="str">
            <v/>
          </cell>
          <cell r="E156" t="str">
            <v/>
          </cell>
          <cell r="F156" t="str">
            <v/>
          </cell>
          <cell r="G156" t="str">
            <v/>
          </cell>
          <cell r="H156" t="str">
            <v/>
          </cell>
          <cell r="I156" t="str">
            <v/>
          </cell>
          <cell r="J156" t="str">
            <v/>
          </cell>
          <cell r="K156" t="str">
            <v/>
          </cell>
          <cell r="L156" t="str">
            <v/>
          </cell>
          <cell r="M156" t="str">
            <v/>
          </cell>
          <cell r="N156" t="str">
            <v/>
          </cell>
          <cell r="O156" t="str">
            <v/>
          </cell>
          <cell r="P156" t="str">
            <v/>
          </cell>
          <cell r="Q156" t="str">
            <v/>
          </cell>
          <cell r="R156" t="str">
            <v/>
          </cell>
          <cell r="S156" t="str">
            <v/>
          </cell>
          <cell r="T156" t="str">
            <v/>
          </cell>
          <cell r="U156" t="str">
            <v/>
          </cell>
          <cell r="V156" t="str">
            <v/>
          </cell>
          <cell r="W156" t="str">
            <v/>
          </cell>
          <cell r="X156" t="str">
            <v/>
          </cell>
          <cell r="Y156" t="str">
            <v/>
          </cell>
          <cell r="Z156" t="str">
            <v/>
          </cell>
          <cell r="AA156" t="str">
            <v/>
          </cell>
          <cell r="AB156" t="str">
            <v/>
          </cell>
          <cell r="AC156" t="str">
            <v/>
          </cell>
          <cell r="AD156" t="str">
            <v/>
          </cell>
          <cell r="AE156" t="str">
            <v/>
          </cell>
          <cell r="AF156" t="str">
            <v/>
          </cell>
          <cell r="AG156" t="str">
            <v/>
          </cell>
          <cell r="AH156" t="str">
            <v/>
          </cell>
          <cell r="AI156" t="str">
            <v/>
          </cell>
          <cell r="AJ156" t="str">
            <v/>
          </cell>
          <cell r="AK156" t="str">
            <v/>
          </cell>
          <cell r="AL156" t="str">
            <v/>
          </cell>
          <cell r="AM156" t="str">
            <v/>
          </cell>
          <cell r="AN156" t="str">
            <v/>
          </cell>
          <cell r="AO156" t="str">
            <v/>
          </cell>
          <cell r="AP156" t="str">
            <v/>
          </cell>
          <cell r="AQ156" t="str">
            <v/>
          </cell>
          <cell r="AR156" t="str">
            <v/>
          </cell>
          <cell r="AS156" t="str">
            <v/>
          </cell>
          <cell r="AT156" t="str">
            <v/>
          </cell>
          <cell r="AU156" t="str">
            <v/>
          </cell>
          <cell r="AV156" t="str">
            <v/>
          </cell>
          <cell r="AW156" t="str">
            <v/>
          </cell>
          <cell r="AX156" t="str">
            <v/>
          </cell>
          <cell r="AY156" t="str">
            <v/>
          </cell>
          <cell r="AZ156" t="str">
            <v/>
          </cell>
        </row>
        <row r="157">
          <cell r="A157" t="str">
            <v/>
          </cell>
          <cell r="B157" t="str">
            <v/>
          </cell>
          <cell r="C157" t="str">
            <v/>
          </cell>
          <cell r="D157" t="str">
            <v/>
          </cell>
          <cell r="E157" t="str">
            <v/>
          </cell>
          <cell r="F157" t="str">
            <v/>
          </cell>
          <cell r="G157" t="str">
            <v/>
          </cell>
          <cell r="H157" t="str">
            <v/>
          </cell>
          <cell r="I157" t="str">
            <v/>
          </cell>
          <cell r="J157" t="str">
            <v/>
          </cell>
          <cell r="K157" t="str">
            <v/>
          </cell>
          <cell r="L157" t="str">
            <v/>
          </cell>
          <cell r="M157" t="str">
            <v/>
          </cell>
          <cell r="N157" t="str">
            <v/>
          </cell>
          <cell r="O157" t="str">
            <v/>
          </cell>
          <cell r="P157" t="str">
            <v/>
          </cell>
          <cell r="Q157" t="str">
            <v/>
          </cell>
          <cell r="R157" t="str">
            <v/>
          </cell>
          <cell r="S157" t="str">
            <v/>
          </cell>
          <cell r="T157" t="str">
            <v/>
          </cell>
          <cell r="U157" t="str">
            <v/>
          </cell>
          <cell r="V157" t="str">
            <v/>
          </cell>
          <cell r="W157" t="str">
            <v/>
          </cell>
          <cell r="X157" t="str">
            <v/>
          </cell>
          <cell r="Y157" t="str">
            <v/>
          </cell>
          <cell r="Z157" t="str">
            <v/>
          </cell>
          <cell r="AA157" t="str">
            <v/>
          </cell>
          <cell r="AB157" t="str">
            <v/>
          </cell>
          <cell r="AC157" t="str">
            <v/>
          </cell>
          <cell r="AD157" t="str">
            <v/>
          </cell>
          <cell r="AE157" t="str">
            <v/>
          </cell>
          <cell r="AF157" t="str">
            <v/>
          </cell>
          <cell r="AG157" t="str">
            <v/>
          </cell>
          <cell r="AH157" t="str">
            <v/>
          </cell>
          <cell r="AI157" t="str">
            <v/>
          </cell>
          <cell r="AJ157" t="str">
            <v/>
          </cell>
          <cell r="AK157" t="str">
            <v/>
          </cell>
          <cell r="AL157" t="str">
            <v/>
          </cell>
          <cell r="AM157" t="str">
            <v/>
          </cell>
          <cell r="AN157" t="str">
            <v/>
          </cell>
          <cell r="AO157" t="str">
            <v/>
          </cell>
          <cell r="AP157" t="str">
            <v/>
          </cell>
          <cell r="AQ157" t="str">
            <v/>
          </cell>
          <cell r="AR157" t="str">
            <v/>
          </cell>
          <cell r="AS157" t="str">
            <v/>
          </cell>
          <cell r="AT157" t="str">
            <v/>
          </cell>
          <cell r="AU157" t="str">
            <v/>
          </cell>
          <cell r="AV157" t="str">
            <v/>
          </cell>
          <cell r="AW157" t="str">
            <v/>
          </cell>
          <cell r="AX157" t="str">
            <v/>
          </cell>
          <cell r="AY157" t="str">
            <v/>
          </cell>
          <cell r="AZ157" t="str">
            <v/>
          </cell>
        </row>
        <row r="158">
          <cell r="A158" t="str">
            <v/>
          </cell>
          <cell r="B158" t="str">
            <v/>
          </cell>
          <cell r="C158" t="str">
            <v/>
          </cell>
          <cell r="D158" t="str">
            <v/>
          </cell>
          <cell r="E158" t="str">
            <v/>
          </cell>
          <cell r="F158" t="str">
            <v/>
          </cell>
          <cell r="G158" t="str">
            <v/>
          </cell>
          <cell r="H158" t="str">
            <v/>
          </cell>
          <cell r="I158" t="str">
            <v/>
          </cell>
          <cell r="J158" t="str">
            <v/>
          </cell>
          <cell r="K158" t="str">
            <v/>
          </cell>
          <cell r="L158" t="str">
            <v/>
          </cell>
          <cell r="M158" t="str">
            <v/>
          </cell>
          <cell r="N158" t="str">
            <v/>
          </cell>
          <cell r="O158" t="str">
            <v/>
          </cell>
          <cell r="P158" t="str">
            <v/>
          </cell>
          <cell r="Q158" t="str">
            <v/>
          </cell>
          <cell r="R158" t="str">
            <v/>
          </cell>
          <cell r="S158" t="str">
            <v/>
          </cell>
          <cell r="T158" t="str">
            <v/>
          </cell>
          <cell r="U158" t="str">
            <v/>
          </cell>
          <cell r="V158" t="str">
            <v/>
          </cell>
          <cell r="W158" t="str">
            <v/>
          </cell>
          <cell r="X158" t="str">
            <v/>
          </cell>
          <cell r="Y158" t="str">
            <v/>
          </cell>
          <cell r="Z158" t="str">
            <v/>
          </cell>
          <cell r="AA158" t="str">
            <v/>
          </cell>
          <cell r="AB158" t="str">
            <v/>
          </cell>
          <cell r="AC158" t="str">
            <v/>
          </cell>
          <cell r="AD158" t="str">
            <v/>
          </cell>
          <cell r="AE158" t="str">
            <v/>
          </cell>
          <cell r="AF158" t="str">
            <v/>
          </cell>
          <cell r="AG158" t="str">
            <v/>
          </cell>
          <cell r="AH158" t="str">
            <v/>
          </cell>
          <cell r="AI158" t="str">
            <v/>
          </cell>
          <cell r="AJ158" t="str">
            <v/>
          </cell>
          <cell r="AK158" t="str">
            <v/>
          </cell>
          <cell r="AL158" t="str">
            <v/>
          </cell>
          <cell r="AM158" t="str">
            <v/>
          </cell>
          <cell r="AN158" t="str">
            <v/>
          </cell>
          <cell r="AO158" t="str">
            <v/>
          </cell>
          <cell r="AP158" t="str">
            <v/>
          </cell>
          <cell r="AQ158" t="str">
            <v/>
          </cell>
          <cell r="AR158" t="str">
            <v/>
          </cell>
          <cell r="AS158" t="str">
            <v/>
          </cell>
          <cell r="AT158" t="str">
            <v/>
          </cell>
          <cell r="AU158" t="str">
            <v/>
          </cell>
          <cell r="AV158" t="str">
            <v/>
          </cell>
          <cell r="AW158" t="str">
            <v/>
          </cell>
          <cell r="AX158" t="str">
            <v/>
          </cell>
          <cell r="AY158" t="str">
            <v/>
          </cell>
          <cell r="AZ158" t="str">
            <v/>
          </cell>
        </row>
        <row r="159">
          <cell r="A159" t="str">
            <v>Testsumme 1</v>
          </cell>
          <cell r="B159" t="str">
            <v/>
          </cell>
          <cell r="C159" t="str">
            <v/>
          </cell>
          <cell r="D159" t="str">
            <v/>
          </cell>
          <cell r="E159" t="str">
            <v/>
          </cell>
          <cell r="F159" t="str">
            <v/>
          </cell>
          <cell r="G159" t="str">
            <v/>
          </cell>
          <cell r="H159" t="str">
            <v/>
          </cell>
          <cell r="I159" t="str">
            <v/>
          </cell>
          <cell r="J159" t="str">
            <v/>
          </cell>
          <cell r="K159" t="str">
            <v/>
          </cell>
          <cell r="L159" t="str">
            <v/>
          </cell>
          <cell r="M159" t="str">
            <v/>
          </cell>
          <cell r="N159" t="str">
            <v/>
          </cell>
          <cell r="O159" t="str">
            <v/>
          </cell>
          <cell r="P159" t="e">
            <v>#VALUE!</v>
          </cell>
          <cell r="Q159" t="e">
            <v>#VALUE!</v>
          </cell>
          <cell r="R159" t="str">
            <v/>
          </cell>
          <cell r="S159" t="str">
            <v/>
          </cell>
          <cell r="T159" t="str">
            <v/>
          </cell>
          <cell r="U159" t="str">
            <v/>
          </cell>
          <cell r="V159" t="e">
            <v>#VALUE!</v>
          </cell>
          <cell r="W159" t="str">
            <v/>
          </cell>
          <cell r="X159" t="str">
            <v/>
          </cell>
          <cell r="Y159" t="str">
            <v/>
          </cell>
          <cell r="Z159" t="str">
            <v/>
          </cell>
          <cell r="AA159" t="e">
            <v>#VALUE!</v>
          </cell>
          <cell r="AB159" t="str">
            <v/>
          </cell>
          <cell r="AC159" t="str">
            <v/>
          </cell>
          <cell r="AD159" t="str">
            <v/>
          </cell>
          <cell r="AE159" t="str">
            <v/>
          </cell>
          <cell r="AF159" t="e">
            <v>#VALUE!</v>
          </cell>
          <cell r="AG159" t="str">
            <v/>
          </cell>
          <cell r="AH159" t="str">
            <v/>
          </cell>
          <cell r="AI159" t="str">
            <v/>
          </cell>
          <cell r="AJ159" t="str">
            <v/>
          </cell>
          <cell r="AK159" t="e">
            <v>#VALUE!</v>
          </cell>
          <cell r="AL159" t="str">
            <v/>
          </cell>
          <cell r="AM159" t="str">
            <v/>
          </cell>
          <cell r="AN159" t="str">
            <v/>
          </cell>
          <cell r="AO159" t="str">
            <v/>
          </cell>
          <cell r="AP159" t="e">
            <v>#VALUE!</v>
          </cell>
          <cell r="AQ159" t="str">
            <v/>
          </cell>
          <cell r="AR159" t="str">
            <v/>
          </cell>
          <cell r="AS159" t="str">
            <v/>
          </cell>
          <cell r="AT159" t="str">
            <v/>
          </cell>
          <cell r="AU159" t="e">
            <v>#VALUE!</v>
          </cell>
          <cell r="AV159" t="str">
            <v/>
          </cell>
          <cell r="AW159" t="str">
            <v/>
          </cell>
          <cell r="AX159" t="str">
            <v/>
          </cell>
          <cell r="AY159" t="str">
            <v/>
          </cell>
          <cell r="AZ159" t="e">
            <v>#VALUE!</v>
          </cell>
        </row>
        <row r="161">
          <cell r="A161" t="str">
            <v>Technologie</v>
          </cell>
          <cell r="B161" t="str">
            <v/>
          </cell>
          <cell r="C161" t="str">
            <v/>
          </cell>
          <cell r="D161" t="str">
            <v/>
          </cell>
          <cell r="E161" t="str">
            <v/>
          </cell>
          <cell r="F161" t="str">
            <v/>
          </cell>
          <cell r="G161" t="str">
            <v/>
          </cell>
          <cell r="H161" t="str">
            <v/>
          </cell>
          <cell r="I161" t="str">
            <v/>
          </cell>
          <cell r="J161" t="str">
            <v/>
          </cell>
          <cell r="K161" t="str">
            <v/>
          </cell>
          <cell r="L161" t="str">
            <v/>
          </cell>
          <cell r="M161" t="str">
            <v/>
          </cell>
          <cell r="N161" t="str">
            <v/>
          </cell>
          <cell r="O161" t="str">
            <v/>
          </cell>
          <cell r="P161">
            <v>2014</v>
          </cell>
          <cell r="Q161">
            <v>2015</v>
          </cell>
          <cell r="R161" t="str">
            <v/>
          </cell>
          <cell r="S161" t="str">
            <v/>
          </cell>
          <cell r="T161" t="str">
            <v/>
          </cell>
          <cell r="U161" t="str">
            <v/>
          </cell>
          <cell r="V161">
            <v>2020</v>
          </cell>
          <cell r="W161" t="str">
            <v/>
          </cell>
          <cell r="X161" t="str">
            <v/>
          </cell>
          <cell r="Y161" t="str">
            <v/>
          </cell>
          <cell r="Z161" t="str">
            <v/>
          </cell>
          <cell r="AA161">
            <v>2025</v>
          </cell>
          <cell r="AB161" t="str">
            <v/>
          </cell>
          <cell r="AC161" t="str">
            <v/>
          </cell>
          <cell r="AD161" t="str">
            <v/>
          </cell>
          <cell r="AE161" t="str">
            <v/>
          </cell>
          <cell r="AF161">
            <v>2030</v>
          </cell>
          <cell r="AG161" t="str">
            <v/>
          </cell>
          <cell r="AH161" t="str">
            <v/>
          </cell>
          <cell r="AI161" t="str">
            <v/>
          </cell>
          <cell r="AJ161" t="str">
            <v/>
          </cell>
          <cell r="AK161">
            <v>2035</v>
          </cell>
          <cell r="AL161" t="str">
            <v/>
          </cell>
          <cell r="AM161" t="str">
            <v/>
          </cell>
          <cell r="AN161" t="str">
            <v/>
          </cell>
          <cell r="AO161" t="str">
            <v/>
          </cell>
          <cell r="AP161">
            <v>2040</v>
          </cell>
          <cell r="AQ161" t="str">
            <v/>
          </cell>
          <cell r="AR161" t="str">
            <v/>
          </cell>
          <cell r="AS161" t="str">
            <v/>
          </cell>
          <cell r="AT161" t="str">
            <v/>
          </cell>
          <cell r="AU161">
            <v>2045</v>
          </cell>
          <cell r="AV161" t="str">
            <v/>
          </cell>
          <cell r="AW161" t="str">
            <v/>
          </cell>
          <cell r="AX161" t="str">
            <v/>
          </cell>
          <cell r="AY161" t="str">
            <v/>
          </cell>
          <cell r="AZ161">
            <v>2050</v>
          </cell>
        </row>
        <row r="162">
          <cell r="A162" t="str">
            <v>Kernenergie</v>
          </cell>
          <cell r="B162" t="str">
            <v/>
          </cell>
          <cell r="C162" t="str">
            <v/>
          </cell>
          <cell r="D162" t="str">
            <v/>
          </cell>
          <cell r="E162" t="str">
            <v/>
          </cell>
          <cell r="F162" t="str">
            <v/>
          </cell>
          <cell r="G162" t="str">
            <v/>
          </cell>
          <cell r="H162" t="str">
            <v/>
          </cell>
          <cell r="I162" t="str">
            <v/>
          </cell>
          <cell r="J162" t="str">
            <v/>
          </cell>
          <cell r="K162" t="str">
            <v/>
          </cell>
          <cell r="L162" t="str">
            <v/>
          </cell>
          <cell r="M162" t="str">
            <v/>
          </cell>
          <cell r="N162" t="str">
            <v/>
          </cell>
          <cell r="O162" t="str">
            <v/>
          </cell>
          <cell r="P162" t="e">
            <v>#VALUE!</v>
          </cell>
          <cell r="Q162" t="e">
            <v>#VALUE!</v>
          </cell>
          <cell r="R162" t="str">
            <v/>
          </cell>
          <cell r="S162" t="str">
            <v/>
          </cell>
          <cell r="T162" t="str">
            <v/>
          </cell>
          <cell r="U162" t="str">
            <v/>
          </cell>
          <cell r="V162" t="e">
            <v>#VALUE!</v>
          </cell>
          <cell r="W162" t="str">
            <v/>
          </cell>
          <cell r="X162" t="str">
            <v/>
          </cell>
          <cell r="Y162" t="str">
            <v/>
          </cell>
          <cell r="Z162" t="str">
            <v/>
          </cell>
          <cell r="AA162" t="e">
            <v>#VALUE!</v>
          </cell>
          <cell r="AB162" t="str">
            <v/>
          </cell>
          <cell r="AC162" t="str">
            <v/>
          </cell>
          <cell r="AD162" t="str">
            <v/>
          </cell>
          <cell r="AE162" t="str">
            <v/>
          </cell>
          <cell r="AF162" t="e">
            <v>#VALUE!</v>
          </cell>
          <cell r="AG162" t="str">
            <v/>
          </cell>
          <cell r="AH162" t="str">
            <v/>
          </cell>
          <cell r="AI162" t="str">
            <v/>
          </cell>
          <cell r="AJ162" t="str">
            <v/>
          </cell>
          <cell r="AK162" t="e">
            <v>#VALUE!</v>
          </cell>
          <cell r="AL162" t="str">
            <v/>
          </cell>
          <cell r="AM162" t="str">
            <v/>
          </cell>
          <cell r="AN162" t="str">
            <v/>
          </cell>
          <cell r="AO162" t="str">
            <v/>
          </cell>
          <cell r="AP162" t="e">
            <v>#VALUE!</v>
          </cell>
          <cell r="AQ162" t="str">
            <v/>
          </cell>
          <cell r="AR162" t="str">
            <v/>
          </cell>
          <cell r="AS162" t="str">
            <v/>
          </cell>
          <cell r="AT162" t="str">
            <v/>
          </cell>
          <cell r="AU162" t="e">
            <v>#VALUE!</v>
          </cell>
          <cell r="AV162" t="str">
            <v/>
          </cell>
          <cell r="AW162" t="str">
            <v/>
          </cell>
          <cell r="AX162" t="str">
            <v/>
          </cell>
          <cell r="AY162" t="str">
            <v/>
          </cell>
          <cell r="AZ162" t="e">
            <v>#VALUE!</v>
          </cell>
        </row>
        <row r="163">
          <cell r="A163" t="str">
            <v>Braunkohle - alte Kondensation</v>
          </cell>
          <cell r="B163" t="str">
            <v/>
          </cell>
          <cell r="C163" t="str">
            <v/>
          </cell>
          <cell r="D163" t="str">
            <v/>
          </cell>
          <cell r="E163" t="str">
            <v/>
          </cell>
          <cell r="F163" t="str">
            <v/>
          </cell>
          <cell r="G163" t="str">
            <v/>
          </cell>
          <cell r="H163" t="str">
            <v/>
          </cell>
          <cell r="I163" t="str">
            <v/>
          </cell>
          <cell r="J163" t="str">
            <v/>
          </cell>
          <cell r="K163" t="str">
            <v/>
          </cell>
          <cell r="L163" t="str">
            <v/>
          </cell>
          <cell r="M163" t="str">
            <v/>
          </cell>
          <cell r="N163" t="str">
            <v/>
          </cell>
          <cell r="O163" t="str">
            <v/>
          </cell>
          <cell r="P163" t="e">
            <v>#VALUE!</v>
          </cell>
          <cell r="Q163" t="e">
            <v>#VALUE!</v>
          </cell>
          <cell r="R163" t="str">
            <v/>
          </cell>
          <cell r="S163" t="str">
            <v/>
          </cell>
          <cell r="T163" t="str">
            <v/>
          </cell>
          <cell r="U163" t="str">
            <v/>
          </cell>
          <cell r="V163" t="e">
            <v>#VALUE!</v>
          </cell>
          <cell r="W163" t="str">
            <v/>
          </cell>
          <cell r="X163" t="str">
            <v/>
          </cell>
          <cell r="Y163" t="str">
            <v/>
          </cell>
          <cell r="Z163" t="str">
            <v/>
          </cell>
          <cell r="AA163" t="e">
            <v>#VALUE!</v>
          </cell>
          <cell r="AB163" t="str">
            <v/>
          </cell>
          <cell r="AC163" t="str">
            <v/>
          </cell>
          <cell r="AD163" t="str">
            <v/>
          </cell>
          <cell r="AE163" t="str">
            <v/>
          </cell>
          <cell r="AF163" t="e">
            <v>#VALUE!</v>
          </cell>
          <cell r="AG163" t="str">
            <v/>
          </cell>
          <cell r="AH163" t="str">
            <v/>
          </cell>
          <cell r="AI163" t="str">
            <v/>
          </cell>
          <cell r="AJ163" t="str">
            <v/>
          </cell>
          <cell r="AK163" t="e">
            <v>#VALUE!</v>
          </cell>
          <cell r="AL163" t="str">
            <v/>
          </cell>
          <cell r="AM163" t="str">
            <v/>
          </cell>
          <cell r="AN163" t="str">
            <v/>
          </cell>
          <cell r="AO163" t="str">
            <v/>
          </cell>
          <cell r="AP163" t="e">
            <v>#VALUE!</v>
          </cell>
          <cell r="AQ163" t="str">
            <v/>
          </cell>
          <cell r="AR163" t="str">
            <v/>
          </cell>
          <cell r="AS163" t="str">
            <v/>
          </cell>
          <cell r="AT163" t="str">
            <v/>
          </cell>
          <cell r="AU163" t="e">
            <v>#VALUE!</v>
          </cell>
          <cell r="AV163" t="str">
            <v/>
          </cell>
          <cell r="AW163" t="str">
            <v/>
          </cell>
          <cell r="AX163" t="str">
            <v/>
          </cell>
          <cell r="AY163" t="str">
            <v/>
          </cell>
          <cell r="AZ163" t="e">
            <v>#VALUE!</v>
          </cell>
        </row>
        <row r="164">
          <cell r="A164" t="str">
            <v>Braunkohle - alte KWK</v>
          </cell>
          <cell r="B164" t="str">
            <v/>
          </cell>
          <cell r="C164" t="str">
            <v/>
          </cell>
          <cell r="D164" t="str">
            <v/>
          </cell>
          <cell r="E164" t="str">
            <v/>
          </cell>
          <cell r="F164" t="str">
            <v/>
          </cell>
          <cell r="G164" t="str">
            <v/>
          </cell>
          <cell r="H164" t="str">
            <v/>
          </cell>
          <cell r="I164" t="str">
            <v/>
          </cell>
          <cell r="J164" t="str">
            <v/>
          </cell>
          <cell r="K164" t="str">
            <v/>
          </cell>
          <cell r="L164" t="str">
            <v/>
          </cell>
          <cell r="M164" t="str">
            <v/>
          </cell>
          <cell r="N164" t="str">
            <v/>
          </cell>
          <cell r="O164" t="str">
            <v/>
          </cell>
          <cell r="P164" t="e">
            <v>#VALUE!</v>
          </cell>
          <cell r="Q164" t="e">
            <v>#VALUE!</v>
          </cell>
          <cell r="R164" t="str">
            <v/>
          </cell>
          <cell r="S164" t="str">
            <v/>
          </cell>
          <cell r="T164" t="str">
            <v/>
          </cell>
          <cell r="U164" t="str">
            <v/>
          </cell>
          <cell r="V164" t="e">
            <v>#VALUE!</v>
          </cell>
          <cell r="W164" t="str">
            <v/>
          </cell>
          <cell r="X164" t="str">
            <v/>
          </cell>
          <cell r="Y164" t="str">
            <v/>
          </cell>
          <cell r="Z164" t="str">
            <v/>
          </cell>
          <cell r="AA164" t="e">
            <v>#VALUE!</v>
          </cell>
          <cell r="AB164" t="str">
            <v/>
          </cell>
          <cell r="AC164" t="str">
            <v/>
          </cell>
          <cell r="AD164" t="str">
            <v/>
          </cell>
          <cell r="AE164" t="str">
            <v/>
          </cell>
          <cell r="AF164" t="e">
            <v>#VALUE!</v>
          </cell>
          <cell r="AG164" t="str">
            <v/>
          </cell>
          <cell r="AH164" t="str">
            <v/>
          </cell>
          <cell r="AI164" t="str">
            <v/>
          </cell>
          <cell r="AJ164" t="str">
            <v/>
          </cell>
          <cell r="AK164" t="e">
            <v>#VALUE!</v>
          </cell>
          <cell r="AL164" t="str">
            <v/>
          </cell>
          <cell r="AM164" t="str">
            <v/>
          </cell>
          <cell r="AN164" t="str">
            <v/>
          </cell>
          <cell r="AO164" t="str">
            <v/>
          </cell>
          <cell r="AP164" t="e">
            <v>#VALUE!</v>
          </cell>
          <cell r="AQ164" t="str">
            <v/>
          </cell>
          <cell r="AR164" t="str">
            <v/>
          </cell>
          <cell r="AS164" t="str">
            <v/>
          </cell>
          <cell r="AT164" t="str">
            <v/>
          </cell>
          <cell r="AU164" t="e">
            <v>#VALUE!</v>
          </cell>
          <cell r="AV164" t="str">
            <v/>
          </cell>
          <cell r="AW164" t="str">
            <v/>
          </cell>
          <cell r="AX164" t="str">
            <v/>
          </cell>
          <cell r="AY164" t="str">
            <v/>
          </cell>
          <cell r="AZ164" t="e">
            <v>#VALUE!</v>
          </cell>
        </row>
        <row r="165">
          <cell r="A165" t="str">
            <v>Braunkohle - neue Kondensation</v>
          </cell>
          <cell r="B165" t="str">
            <v/>
          </cell>
          <cell r="C165" t="str">
            <v/>
          </cell>
          <cell r="D165" t="str">
            <v/>
          </cell>
          <cell r="E165" t="str">
            <v/>
          </cell>
          <cell r="F165" t="str">
            <v/>
          </cell>
          <cell r="G165" t="str">
            <v/>
          </cell>
          <cell r="H165" t="str">
            <v/>
          </cell>
          <cell r="I165" t="str">
            <v/>
          </cell>
          <cell r="J165" t="str">
            <v/>
          </cell>
          <cell r="K165" t="str">
            <v/>
          </cell>
          <cell r="L165" t="str">
            <v/>
          </cell>
          <cell r="M165" t="str">
            <v/>
          </cell>
          <cell r="N165" t="str">
            <v/>
          </cell>
          <cell r="O165" t="str">
            <v/>
          </cell>
          <cell r="P165" t="e">
            <v>#VALUE!</v>
          </cell>
          <cell r="Q165" t="e">
            <v>#VALUE!</v>
          </cell>
          <cell r="R165" t="str">
            <v/>
          </cell>
          <cell r="S165" t="str">
            <v/>
          </cell>
          <cell r="T165" t="str">
            <v/>
          </cell>
          <cell r="U165" t="str">
            <v/>
          </cell>
          <cell r="V165" t="e">
            <v>#VALUE!</v>
          </cell>
          <cell r="W165" t="str">
            <v/>
          </cell>
          <cell r="X165" t="str">
            <v/>
          </cell>
          <cell r="Y165" t="str">
            <v/>
          </cell>
          <cell r="Z165" t="str">
            <v/>
          </cell>
          <cell r="AA165" t="e">
            <v>#VALUE!</v>
          </cell>
          <cell r="AB165" t="str">
            <v/>
          </cell>
          <cell r="AC165" t="str">
            <v/>
          </cell>
          <cell r="AD165" t="str">
            <v/>
          </cell>
          <cell r="AE165" t="str">
            <v/>
          </cell>
          <cell r="AF165" t="e">
            <v>#VALUE!</v>
          </cell>
          <cell r="AG165" t="str">
            <v/>
          </cell>
          <cell r="AH165" t="str">
            <v/>
          </cell>
          <cell r="AI165" t="str">
            <v/>
          </cell>
          <cell r="AJ165" t="str">
            <v/>
          </cell>
          <cell r="AK165" t="e">
            <v>#VALUE!</v>
          </cell>
          <cell r="AL165" t="str">
            <v/>
          </cell>
          <cell r="AM165" t="str">
            <v/>
          </cell>
          <cell r="AN165" t="str">
            <v/>
          </cell>
          <cell r="AO165" t="str">
            <v/>
          </cell>
          <cell r="AP165" t="e">
            <v>#VALUE!</v>
          </cell>
          <cell r="AQ165" t="str">
            <v/>
          </cell>
          <cell r="AR165" t="str">
            <v/>
          </cell>
          <cell r="AS165" t="str">
            <v/>
          </cell>
          <cell r="AT165" t="str">
            <v/>
          </cell>
          <cell r="AU165" t="e">
            <v>#VALUE!</v>
          </cell>
          <cell r="AV165" t="str">
            <v/>
          </cell>
          <cell r="AW165" t="str">
            <v/>
          </cell>
          <cell r="AX165" t="str">
            <v/>
          </cell>
          <cell r="AY165" t="str">
            <v/>
          </cell>
          <cell r="AZ165" t="e">
            <v>#VALUE!</v>
          </cell>
        </row>
        <row r="166">
          <cell r="A166" t="str">
            <v>Braunkohle - neue Kondensation (CCS)</v>
          </cell>
          <cell r="B166" t="str">
            <v/>
          </cell>
          <cell r="C166" t="str">
            <v/>
          </cell>
          <cell r="D166" t="str">
            <v/>
          </cell>
          <cell r="E166" t="str">
            <v/>
          </cell>
          <cell r="F166" t="str">
            <v/>
          </cell>
          <cell r="G166" t="str">
            <v/>
          </cell>
          <cell r="H166" t="str">
            <v/>
          </cell>
          <cell r="I166" t="str">
            <v/>
          </cell>
          <cell r="J166" t="str">
            <v/>
          </cell>
          <cell r="K166" t="str">
            <v/>
          </cell>
          <cell r="L166" t="str">
            <v/>
          </cell>
          <cell r="M166" t="str">
            <v/>
          </cell>
          <cell r="N166" t="str">
            <v/>
          </cell>
          <cell r="O166" t="str">
            <v/>
          </cell>
          <cell r="P166" t="e">
            <v>#VALUE!</v>
          </cell>
          <cell r="Q166" t="e">
            <v>#VALUE!</v>
          </cell>
          <cell r="R166" t="str">
            <v/>
          </cell>
          <cell r="S166" t="str">
            <v/>
          </cell>
          <cell r="T166" t="str">
            <v/>
          </cell>
          <cell r="U166" t="str">
            <v/>
          </cell>
          <cell r="V166" t="e">
            <v>#VALUE!</v>
          </cell>
          <cell r="W166" t="str">
            <v/>
          </cell>
          <cell r="X166" t="str">
            <v/>
          </cell>
          <cell r="Y166" t="str">
            <v/>
          </cell>
          <cell r="Z166" t="str">
            <v/>
          </cell>
          <cell r="AA166" t="e">
            <v>#VALUE!</v>
          </cell>
          <cell r="AB166" t="str">
            <v/>
          </cell>
          <cell r="AC166" t="str">
            <v/>
          </cell>
          <cell r="AD166" t="str">
            <v/>
          </cell>
          <cell r="AE166" t="str">
            <v/>
          </cell>
          <cell r="AF166" t="e">
            <v>#VALUE!</v>
          </cell>
          <cell r="AG166" t="str">
            <v/>
          </cell>
          <cell r="AH166" t="str">
            <v/>
          </cell>
          <cell r="AI166" t="str">
            <v/>
          </cell>
          <cell r="AJ166" t="str">
            <v/>
          </cell>
          <cell r="AK166" t="e">
            <v>#VALUE!</v>
          </cell>
          <cell r="AL166" t="str">
            <v/>
          </cell>
          <cell r="AM166" t="str">
            <v/>
          </cell>
          <cell r="AN166" t="str">
            <v/>
          </cell>
          <cell r="AO166" t="str">
            <v/>
          </cell>
          <cell r="AP166" t="e">
            <v>#VALUE!</v>
          </cell>
          <cell r="AQ166" t="str">
            <v/>
          </cell>
          <cell r="AR166" t="str">
            <v/>
          </cell>
          <cell r="AS166" t="str">
            <v/>
          </cell>
          <cell r="AT166" t="str">
            <v/>
          </cell>
          <cell r="AU166" t="e">
            <v>#VALUE!</v>
          </cell>
          <cell r="AV166" t="str">
            <v/>
          </cell>
          <cell r="AW166" t="str">
            <v/>
          </cell>
          <cell r="AX166" t="str">
            <v/>
          </cell>
          <cell r="AY166" t="str">
            <v/>
          </cell>
          <cell r="AZ166" t="e">
            <v>#VALUE!</v>
          </cell>
        </row>
        <row r="167">
          <cell r="A167" t="str">
            <v>Steinkohle - alte Kondensation</v>
          </cell>
          <cell r="B167" t="str">
            <v/>
          </cell>
          <cell r="C167" t="str">
            <v/>
          </cell>
          <cell r="D167" t="str">
            <v/>
          </cell>
          <cell r="E167" t="str">
            <v/>
          </cell>
          <cell r="F167" t="str">
            <v/>
          </cell>
          <cell r="G167" t="str">
            <v/>
          </cell>
          <cell r="H167" t="str">
            <v/>
          </cell>
          <cell r="I167" t="str">
            <v/>
          </cell>
          <cell r="J167" t="str">
            <v/>
          </cell>
          <cell r="K167" t="str">
            <v/>
          </cell>
          <cell r="L167" t="str">
            <v/>
          </cell>
          <cell r="M167" t="str">
            <v/>
          </cell>
          <cell r="N167" t="str">
            <v/>
          </cell>
          <cell r="O167" t="str">
            <v/>
          </cell>
          <cell r="P167" t="e">
            <v>#VALUE!</v>
          </cell>
          <cell r="Q167" t="e">
            <v>#VALUE!</v>
          </cell>
          <cell r="R167" t="str">
            <v/>
          </cell>
          <cell r="S167" t="str">
            <v/>
          </cell>
          <cell r="T167" t="str">
            <v/>
          </cell>
          <cell r="U167" t="str">
            <v/>
          </cell>
          <cell r="V167" t="e">
            <v>#VALUE!</v>
          </cell>
          <cell r="W167" t="str">
            <v/>
          </cell>
          <cell r="X167" t="str">
            <v/>
          </cell>
          <cell r="Y167" t="str">
            <v/>
          </cell>
          <cell r="Z167" t="str">
            <v/>
          </cell>
          <cell r="AA167" t="e">
            <v>#VALUE!</v>
          </cell>
          <cell r="AB167" t="str">
            <v/>
          </cell>
          <cell r="AC167" t="str">
            <v/>
          </cell>
          <cell r="AD167" t="str">
            <v/>
          </cell>
          <cell r="AE167" t="str">
            <v/>
          </cell>
          <cell r="AF167" t="e">
            <v>#VALUE!</v>
          </cell>
          <cell r="AG167" t="str">
            <v/>
          </cell>
          <cell r="AH167" t="str">
            <v/>
          </cell>
          <cell r="AI167" t="str">
            <v/>
          </cell>
          <cell r="AJ167" t="str">
            <v/>
          </cell>
          <cell r="AK167" t="e">
            <v>#VALUE!</v>
          </cell>
          <cell r="AL167" t="str">
            <v/>
          </cell>
          <cell r="AM167" t="str">
            <v/>
          </cell>
          <cell r="AN167" t="str">
            <v/>
          </cell>
          <cell r="AO167" t="str">
            <v/>
          </cell>
          <cell r="AP167" t="e">
            <v>#VALUE!</v>
          </cell>
          <cell r="AQ167" t="str">
            <v/>
          </cell>
          <cell r="AR167" t="str">
            <v/>
          </cell>
          <cell r="AS167" t="str">
            <v/>
          </cell>
          <cell r="AT167" t="str">
            <v/>
          </cell>
          <cell r="AU167" t="e">
            <v>#VALUE!</v>
          </cell>
          <cell r="AV167" t="str">
            <v/>
          </cell>
          <cell r="AW167" t="str">
            <v/>
          </cell>
          <cell r="AX167" t="str">
            <v/>
          </cell>
          <cell r="AY167" t="str">
            <v/>
          </cell>
          <cell r="AZ167" t="e">
            <v>#VALUE!</v>
          </cell>
        </row>
        <row r="168">
          <cell r="A168" t="str">
            <v>Steinkohle - alte KWK</v>
          </cell>
          <cell r="B168" t="str">
            <v/>
          </cell>
          <cell r="C168" t="str">
            <v/>
          </cell>
          <cell r="D168" t="str">
            <v/>
          </cell>
          <cell r="E168" t="str">
            <v/>
          </cell>
          <cell r="F168" t="str">
            <v/>
          </cell>
          <cell r="G168" t="str">
            <v/>
          </cell>
          <cell r="H168" t="str">
            <v/>
          </cell>
          <cell r="I168" t="str">
            <v/>
          </cell>
          <cell r="J168" t="str">
            <v/>
          </cell>
          <cell r="K168" t="str">
            <v/>
          </cell>
          <cell r="L168" t="str">
            <v/>
          </cell>
          <cell r="M168" t="str">
            <v/>
          </cell>
          <cell r="N168" t="str">
            <v/>
          </cell>
          <cell r="O168" t="str">
            <v/>
          </cell>
          <cell r="P168" t="e">
            <v>#VALUE!</v>
          </cell>
          <cell r="Q168" t="e">
            <v>#VALUE!</v>
          </cell>
          <cell r="R168" t="str">
            <v/>
          </cell>
          <cell r="S168" t="str">
            <v/>
          </cell>
          <cell r="T168" t="str">
            <v/>
          </cell>
          <cell r="U168" t="str">
            <v/>
          </cell>
          <cell r="V168" t="e">
            <v>#VALUE!</v>
          </cell>
          <cell r="W168" t="str">
            <v/>
          </cell>
          <cell r="X168" t="str">
            <v/>
          </cell>
          <cell r="Y168" t="str">
            <v/>
          </cell>
          <cell r="Z168" t="str">
            <v/>
          </cell>
          <cell r="AA168" t="e">
            <v>#VALUE!</v>
          </cell>
          <cell r="AB168" t="str">
            <v/>
          </cell>
          <cell r="AC168" t="str">
            <v/>
          </cell>
          <cell r="AD168" t="str">
            <v/>
          </cell>
          <cell r="AE168" t="str">
            <v/>
          </cell>
          <cell r="AF168" t="e">
            <v>#VALUE!</v>
          </cell>
          <cell r="AG168" t="str">
            <v/>
          </cell>
          <cell r="AH168" t="str">
            <v/>
          </cell>
          <cell r="AI168" t="str">
            <v/>
          </cell>
          <cell r="AJ168" t="str">
            <v/>
          </cell>
          <cell r="AK168" t="e">
            <v>#VALUE!</v>
          </cell>
          <cell r="AL168" t="str">
            <v/>
          </cell>
          <cell r="AM168" t="str">
            <v/>
          </cell>
          <cell r="AN168" t="str">
            <v/>
          </cell>
          <cell r="AO168" t="str">
            <v/>
          </cell>
          <cell r="AP168" t="e">
            <v>#VALUE!</v>
          </cell>
          <cell r="AQ168" t="str">
            <v/>
          </cell>
          <cell r="AR168" t="str">
            <v/>
          </cell>
          <cell r="AS168" t="str">
            <v/>
          </cell>
          <cell r="AT168" t="str">
            <v/>
          </cell>
          <cell r="AU168" t="e">
            <v>#VALUE!</v>
          </cell>
          <cell r="AV168" t="str">
            <v/>
          </cell>
          <cell r="AW168" t="str">
            <v/>
          </cell>
          <cell r="AX168" t="str">
            <v/>
          </cell>
          <cell r="AY168" t="str">
            <v/>
          </cell>
          <cell r="AZ168" t="e">
            <v>#VALUE!</v>
          </cell>
        </row>
        <row r="169">
          <cell r="A169" t="str">
            <v>Steinkohle - neue Kondensation</v>
          </cell>
          <cell r="B169" t="str">
            <v/>
          </cell>
          <cell r="C169" t="str">
            <v/>
          </cell>
          <cell r="D169" t="str">
            <v/>
          </cell>
          <cell r="E169" t="str">
            <v/>
          </cell>
          <cell r="F169" t="str">
            <v/>
          </cell>
          <cell r="G169" t="str">
            <v/>
          </cell>
          <cell r="H169" t="str">
            <v/>
          </cell>
          <cell r="I169" t="str">
            <v/>
          </cell>
          <cell r="J169" t="str">
            <v/>
          </cell>
          <cell r="K169" t="str">
            <v/>
          </cell>
          <cell r="L169" t="str">
            <v/>
          </cell>
          <cell r="M169" t="str">
            <v/>
          </cell>
          <cell r="N169" t="str">
            <v/>
          </cell>
          <cell r="O169" t="str">
            <v/>
          </cell>
          <cell r="P169" t="e">
            <v>#VALUE!</v>
          </cell>
          <cell r="Q169" t="e">
            <v>#VALUE!</v>
          </cell>
          <cell r="R169" t="str">
            <v/>
          </cell>
          <cell r="S169" t="str">
            <v/>
          </cell>
          <cell r="T169" t="str">
            <v/>
          </cell>
          <cell r="U169" t="str">
            <v/>
          </cell>
          <cell r="V169" t="e">
            <v>#VALUE!</v>
          </cell>
          <cell r="W169" t="str">
            <v/>
          </cell>
          <cell r="X169" t="str">
            <v/>
          </cell>
          <cell r="Y169" t="str">
            <v/>
          </cell>
          <cell r="Z169" t="str">
            <v/>
          </cell>
          <cell r="AA169" t="e">
            <v>#VALUE!</v>
          </cell>
          <cell r="AB169" t="str">
            <v/>
          </cell>
          <cell r="AC169" t="str">
            <v/>
          </cell>
          <cell r="AD169" t="str">
            <v/>
          </cell>
          <cell r="AE169" t="str">
            <v/>
          </cell>
          <cell r="AF169" t="e">
            <v>#VALUE!</v>
          </cell>
          <cell r="AG169" t="str">
            <v/>
          </cell>
          <cell r="AH169" t="str">
            <v/>
          </cell>
          <cell r="AI169" t="str">
            <v/>
          </cell>
          <cell r="AJ169" t="str">
            <v/>
          </cell>
          <cell r="AK169" t="e">
            <v>#VALUE!</v>
          </cell>
          <cell r="AL169" t="str">
            <v/>
          </cell>
          <cell r="AM169" t="str">
            <v/>
          </cell>
          <cell r="AN169" t="str">
            <v/>
          </cell>
          <cell r="AO169" t="str">
            <v/>
          </cell>
          <cell r="AP169" t="e">
            <v>#VALUE!</v>
          </cell>
          <cell r="AQ169" t="str">
            <v/>
          </cell>
          <cell r="AR169" t="str">
            <v/>
          </cell>
          <cell r="AS169" t="str">
            <v/>
          </cell>
          <cell r="AT169" t="str">
            <v/>
          </cell>
          <cell r="AU169" t="e">
            <v>#VALUE!</v>
          </cell>
          <cell r="AV169" t="str">
            <v/>
          </cell>
          <cell r="AW169" t="str">
            <v/>
          </cell>
          <cell r="AX169" t="str">
            <v/>
          </cell>
          <cell r="AY169" t="str">
            <v/>
          </cell>
          <cell r="AZ169" t="e">
            <v>#VALUE!</v>
          </cell>
        </row>
        <row r="170">
          <cell r="A170" t="str">
            <v>Steinkohle - neue Kondensation (CCS)</v>
          </cell>
          <cell r="B170" t="str">
            <v/>
          </cell>
          <cell r="C170" t="str">
            <v/>
          </cell>
          <cell r="D170" t="str">
            <v/>
          </cell>
          <cell r="E170" t="str">
            <v/>
          </cell>
          <cell r="F170" t="str">
            <v/>
          </cell>
          <cell r="G170" t="str">
            <v/>
          </cell>
          <cell r="H170" t="str">
            <v/>
          </cell>
          <cell r="I170" t="str">
            <v/>
          </cell>
          <cell r="J170" t="str">
            <v/>
          </cell>
          <cell r="K170" t="str">
            <v/>
          </cell>
          <cell r="L170" t="str">
            <v/>
          </cell>
          <cell r="M170" t="str">
            <v/>
          </cell>
          <cell r="N170" t="str">
            <v/>
          </cell>
          <cell r="O170" t="str">
            <v/>
          </cell>
          <cell r="P170" t="e">
            <v>#VALUE!</v>
          </cell>
          <cell r="Q170" t="e">
            <v>#VALUE!</v>
          </cell>
          <cell r="R170" t="str">
            <v/>
          </cell>
          <cell r="S170" t="str">
            <v/>
          </cell>
          <cell r="T170" t="str">
            <v/>
          </cell>
          <cell r="U170" t="str">
            <v/>
          </cell>
          <cell r="V170" t="e">
            <v>#VALUE!</v>
          </cell>
          <cell r="W170" t="str">
            <v/>
          </cell>
          <cell r="X170" t="str">
            <v/>
          </cell>
          <cell r="Y170" t="str">
            <v/>
          </cell>
          <cell r="Z170" t="str">
            <v/>
          </cell>
          <cell r="AA170" t="e">
            <v>#VALUE!</v>
          </cell>
          <cell r="AB170" t="str">
            <v/>
          </cell>
          <cell r="AC170" t="str">
            <v/>
          </cell>
          <cell r="AD170" t="str">
            <v/>
          </cell>
          <cell r="AE170" t="str">
            <v/>
          </cell>
          <cell r="AF170" t="e">
            <v>#VALUE!</v>
          </cell>
          <cell r="AG170" t="str">
            <v/>
          </cell>
          <cell r="AH170" t="str">
            <v/>
          </cell>
          <cell r="AI170" t="str">
            <v/>
          </cell>
          <cell r="AJ170" t="str">
            <v/>
          </cell>
          <cell r="AK170" t="e">
            <v>#VALUE!</v>
          </cell>
          <cell r="AL170" t="str">
            <v/>
          </cell>
          <cell r="AM170" t="str">
            <v/>
          </cell>
          <cell r="AN170" t="str">
            <v/>
          </cell>
          <cell r="AO170" t="str">
            <v/>
          </cell>
          <cell r="AP170" t="e">
            <v>#VALUE!</v>
          </cell>
          <cell r="AQ170" t="str">
            <v/>
          </cell>
          <cell r="AR170" t="str">
            <v/>
          </cell>
          <cell r="AS170" t="str">
            <v/>
          </cell>
          <cell r="AT170" t="str">
            <v/>
          </cell>
          <cell r="AU170" t="e">
            <v>#VALUE!</v>
          </cell>
          <cell r="AV170" t="str">
            <v/>
          </cell>
          <cell r="AW170" t="str">
            <v/>
          </cell>
          <cell r="AX170" t="str">
            <v/>
          </cell>
          <cell r="AY170" t="str">
            <v/>
          </cell>
          <cell r="AZ170" t="e">
            <v>#VALUE!</v>
          </cell>
        </row>
        <row r="171">
          <cell r="A171" t="str">
            <v>Steinkohle - neue KWK</v>
          </cell>
          <cell r="B171" t="str">
            <v/>
          </cell>
          <cell r="C171" t="str">
            <v/>
          </cell>
          <cell r="D171" t="str">
            <v/>
          </cell>
          <cell r="E171" t="str">
            <v/>
          </cell>
          <cell r="F171" t="str">
            <v/>
          </cell>
          <cell r="G171" t="str">
            <v/>
          </cell>
          <cell r="H171" t="str">
            <v/>
          </cell>
          <cell r="I171" t="str">
            <v/>
          </cell>
          <cell r="J171" t="str">
            <v/>
          </cell>
          <cell r="K171" t="str">
            <v/>
          </cell>
          <cell r="L171" t="str">
            <v/>
          </cell>
          <cell r="M171" t="str">
            <v/>
          </cell>
          <cell r="N171" t="str">
            <v/>
          </cell>
          <cell r="O171" t="str">
            <v/>
          </cell>
          <cell r="P171" t="e">
            <v>#VALUE!</v>
          </cell>
          <cell r="Q171" t="e">
            <v>#VALUE!</v>
          </cell>
          <cell r="R171" t="str">
            <v/>
          </cell>
          <cell r="S171" t="str">
            <v/>
          </cell>
          <cell r="T171" t="str">
            <v/>
          </cell>
          <cell r="U171" t="str">
            <v/>
          </cell>
          <cell r="V171" t="e">
            <v>#VALUE!</v>
          </cell>
          <cell r="W171" t="str">
            <v/>
          </cell>
          <cell r="X171" t="str">
            <v/>
          </cell>
          <cell r="Y171" t="str">
            <v/>
          </cell>
          <cell r="Z171" t="str">
            <v/>
          </cell>
          <cell r="AA171" t="e">
            <v>#VALUE!</v>
          </cell>
          <cell r="AB171" t="str">
            <v/>
          </cell>
          <cell r="AC171" t="str">
            <v/>
          </cell>
          <cell r="AD171" t="str">
            <v/>
          </cell>
          <cell r="AE171" t="str">
            <v/>
          </cell>
          <cell r="AF171" t="e">
            <v>#VALUE!</v>
          </cell>
          <cell r="AG171" t="str">
            <v/>
          </cell>
          <cell r="AH171" t="str">
            <v/>
          </cell>
          <cell r="AI171" t="str">
            <v/>
          </cell>
          <cell r="AJ171" t="str">
            <v/>
          </cell>
          <cell r="AK171" t="e">
            <v>#VALUE!</v>
          </cell>
          <cell r="AL171" t="str">
            <v/>
          </cell>
          <cell r="AM171" t="str">
            <v/>
          </cell>
          <cell r="AN171" t="str">
            <v/>
          </cell>
          <cell r="AO171" t="str">
            <v/>
          </cell>
          <cell r="AP171" t="e">
            <v>#VALUE!</v>
          </cell>
          <cell r="AQ171" t="str">
            <v/>
          </cell>
          <cell r="AR171" t="str">
            <v/>
          </cell>
          <cell r="AS171" t="str">
            <v/>
          </cell>
          <cell r="AT171" t="str">
            <v/>
          </cell>
          <cell r="AU171" t="e">
            <v>#VALUE!</v>
          </cell>
          <cell r="AV171" t="str">
            <v/>
          </cell>
          <cell r="AW171" t="str">
            <v/>
          </cell>
          <cell r="AX171" t="str">
            <v/>
          </cell>
          <cell r="AY171" t="str">
            <v/>
          </cell>
          <cell r="AZ171" t="e">
            <v>#VALUE!</v>
          </cell>
        </row>
        <row r="172">
          <cell r="A172" t="str">
            <v>Erdgas - alte Kondensation</v>
          </cell>
          <cell r="B172" t="str">
            <v/>
          </cell>
          <cell r="C172" t="str">
            <v/>
          </cell>
          <cell r="D172" t="str">
            <v/>
          </cell>
          <cell r="E172" t="str">
            <v/>
          </cell>
          <cell r="F172" t="str">
            <v/>
          </cell>
          <cell r="G172" t="str">
            <v/>
          </cell>
          <cell r="H172" t="str">
            <v/>
          </cell>
          <cell r="I172" t="str">
            <v/>
          </cell>
          <cell r="J172" t="str">
            <v/>
          </cell>
          <cell r="K172" t="str">
            <v/>
          </cell>
          <cell r="L172" t="str">
            <v/>
          </cell>
          <cell r="M172" t="str">
            <v/>
          </cell>
          <cell r="N172" t="str">
            <v/>
          </cell>
          <cell r="O172" t="str">
            <v/>
          </cell>
          <cell r="P172" t="e">
            <v>#VALUE!</v>
          </cell>
          <cell r="Q172" t="e">
            <v>#VALUE!</v>
          </cell>
          <cell r="R172" t="str">
            <v/>
          </cell>
          <cell r="S172" t="str">
            <v/>
          </cell>
          <cell r="T172" t="str">
            <v/>
          </cell>
          <cell r="U172" t="str">
            <v/>
          </cell>
          <cell r="V172" t="e">
            <v>#VALUE!</v>
          </cell>
          <cell r="W172" t="str">
            <v/>
          </cell>
          <cell r="X172" t="str">
            <v/>
          </cell>
          <cell r="Y172" t="str">
            <v/>
          </cell>
          <cell r="Z172" t="str">
            <v/>
          </cell>
          <cell r="AA172" t="e">
            <v>#VALUE!</v>
          </cell>
          <cell r="AB172" t="str">
            <v/>
          </cell>
          <cell r="AC172" t="str">
            <v/>
          </cell>
          <cell r="AD172" t="str">
            <v/>
          </cell>
          <cell r="AE172" t="str">
            <v/>
          </cell>
          <cell r="AF172" t="e">
            <v>#VALUE!</v>
          </cell>
          <cell r="AG172" t="str">
            <v/>
          </cell>
          <cell r="AH172" t="str">
            <v/>
          </cell>
          <cell r="AI172" t="str">
            <v/>
          </cell>
          <cell r="AJ172" t="str">
            <v/>
          </cell>
          <cell r="AK172" t="e">
            <v>#VALUE!</v>
          </cell>
          <cell r="AL172" t="str">
            <v/>
          </cell>
          <cell r="AM172" t="str">
            <v/>
          </cell>
          <cell r="AN172" t="str">
            <v/>
          </cell>
          <cell r="AO172" t="str">
            <v/>
          </cell>
          <cell r="AP172" t="e">
            <v>#VALUE!</v>
          </cell>
          <cell r="AQ172" t="str">
            <v/>
          </cell>
          <cell r="AR172" t="str">
            <v/>
          </cell>
          <cell r="AS172" t="str">
            <v/>
          </cell>
          <cell r="AT172" t="str">
            <v/>
          </cell>
          <cell r="AU172" t="e">
            <v>#VALUE!</v>
          </cell>
          <cell r="AV172" t="str">
            <v/>
          </cell>
          <cell r="AW172" t="str">
            <v/>
          </cell>
          <cell r="AX172" t="str">
            <v/>
          </cell>
          <cell r="AY172" t="str">
            <v/>
          </cell>
          <cell r="AZ172" t="e">
            <v>#VALUE!</v>
          </cell>
        </row>
        <row r="173">
          <cell r="A173" t="str">
            <v>Erdgas - alte KWK</v>
          </cell>
          <cell r="B173" t="str">
            <v/>
          </cell>
          <cell r="C173" t="str">
            <v/>
          </cell>
          <cell r="D173" t="str">
            <v/>
          </cell>
          <cell r="E173" t="str">
            <v/>
          </cell>
          <cell r="F173" t="str">
            <v/>
          </cell>
          <cell r="G173" t="str">
            <v/>
          </cell>
          <cell r="H173" t="str">
            <v/>
          </cell>
          <cell r="I173" t="str">
            <v/>
          </cell>
          <cell r="J173" t="str">
            <v/>
          </cell>
          <cell r="K173" t="str">
            <v/>
          </cell>
          <cell r="L173" t="str">
            <v/>
          </cell>
          <cell r="M173" t="str">
            <v/>
          </cell>
          <cell r="N173" t="str">
            <v/>
          </cell>
          <cell r="O173" t="str">
            <v/>
          </cell>
          <cell r="P173" t="e">
            <v>#VALUE!</v>
          </cell>
          <cell r="Q173" t="e">
            <v>#VALUE!</v>
          </cell>
          <cell r="R173" t="str">
            <v/>
          </cell>
          <cell r="S173" t="str">
            <v/>
          </cell>
          <cell r="T173" t="str">
            <v/>
          </cell>
          <cell r="U173" t="str">
            <v/>
          </cell>
          <cell r="V173" t="e">
            <v>#VALUE!</v>
          </cell>
          <cell r="W173" t="str">
            <v/>
          </cell>
          <cell r="X173" t="str">
            <v/>
          </cell>
          <cell r="Y173" t="str">
            <v/>
          </cell>
          <cell r="Z173" t="str">
            <v/>
          </cell>
          <cell r="AA173" t="e">
            <v>#VALUE!</v>
          </cell>
          <cell r="AB173" t="str">
            <v/>
          </cell>
          <cell r="AC173" t="str">
            <v/>
          </cell>
          <cell r="AD173" t="str">
            <v/>
          </cell>
          <cell r="AE173" t="str">
            <v/>
          </cell>
          <cell r="AF173" t="e">
            <v>#VALUE!</v>
          </cell>
          <cell r="AG173" t="str">
            <v/>
          </cell>
          <cell r="AH173" t="str">
            <v/>
          </cell>
          <cell r="AI173" t="str">
            <v/>
          </cell>
          <cell r="AJ173" t="str">
            <v/>
          </cell>
          <cell r="AK173" t="e">
            <v>#VALUE!</v>
          </cell>
          <cell r="AL173" t="str">
            <v/>
          </cell>
          <cell r="AM173" t="str">
            <v/>
          </cell>
          <cell r="AN173" t="str">
            <v/>
          </cell>
          <cell r="AO173" t="str">
            <v/>
          </cell>
          <cell r="AP173" t="e">
            <v>#VALUE!</v>
          </cell>
          <cell r="AQ173" t="str">
            <v/>
          </cell>
          <cell r="AR173" t="str">
            <v/>
          </cell>
          <cell r="AS173" t="str">
            <v/>
          </cell>
          <cell r="AT173" t="str">
            <v/>
          </cell>
          <cell r="AU173" t="e">
            <v>#VALUE!</v>
          </cell>
          <cell r="AV173" t="str">
            <v/>
          </cell>
          <cell r="AW173" t="str">
            <v/>
          </cell>
          <cell r="AX173" t="str">
            <v/>
          </cell>
          <cell r="AY173" t="str">
            <v/>
          </cell>
          <cell r="AZ173" t="e">
            <v>#VALUE!</v>
          </cell>
        </row>
        <row r="174">
          <cell r="A174" t="str">
            <v>Erdgas - neue Kondensation</v>
          </cell>
          <cell r="B174" t="str">
            <v/>
          </cell>
          <cell r="C174" t="str">
            <v/>
          </cell>
          <cell r="D174" t="str">
            <v/>
          </cell>
          <cell r="E174" t="str">
            <v/>
          </cell>
          <cell r="F174" t="str">
            <v/>
          </cell>
          <cell r="G174" t="str">
            <v/>
          </cell>
          <cell r="H174" t="str">
            <v/>
          </cell>
          <cell r="I174" t="str">
            <v/>
          </cell>
          <cell r="J174" t="str">
            <v/>
          </cell>
          <cell r="K174" t="str">
            <v/>
          </cell>
          <cell r="L174" t="str">
            <v/>
          </cell>
          <cell r="M174" t="str">
            <v/>
          </cell>
          <cell r="N174" t="str">
            <v/>
          </cell>
          <cell r="O174" t="str">
            <v/>
          </cell>
          <cell r="P174" t="e">
            <v>#VALUE!</v>
          </cell>
          <cell r="Q174" t="e">
            <v>#VALUE!</v>
          </cell>
          <cell r="R174" t="str">
            <v/>
          </cell>
          <cell r="S174" t="str">
            <v/>
          </cell>
          <cell r="T174" t="str">
            <v/>
          </cell>
          <cell r="U174" t="str">
            <v/>
          </cell>
          <cell r="V174" t="e">
            <v>#VALUE!</v>
          </cell>
          <cell r="W174" t="str">
            <v/>
          </cell>
          <cell r="X174" t="str">
            <v/>
          </cell>
          <cell r="Y174" t="str">
            <v/>
          </cell>
          <cell r="Z174" t="str">
            <v/>
          </cell>
          <cell r="AA174" t="e">
            <v>#VALUE!</v>
          </cell>
          <cell r="AB174" t="str">
            <v/>
          </cell>
          <cell r="AC174" t="str">
            <v/>
          </cell>
          <cell r="AD174" t="str">
            <v/>
          </cell>
          <cell r="AE174" t="str">
            <v/>
          </cell>
          <cell r="AF174" t="e">
            <v>#VALUE!</v>
          </cell>
          <cell r="AG174" t="str">
            <v/>
          </cell>
          <cell r="AH174" t="str">
            <v/>
          </cell>
          <cell r="AI174" t="str">
            <v/>
          </cell>
          <cell r="AJ174" t="str">
            <v/>
          </cell>
          <cell r="AK174" t="e">
            <v>#VALUE!</v>
          </cell>
          <cell r="AL174" t="str">
            <v/>
          </cell>
          <cell r="AM174" t="str">
            <v/>
          </cell>
          <cell r="AN174" t="str">
            <v/>
          </cell>
          <cell r="AO174" t="str">
            <v/>
          </cell>
          <cell r="AP174" t="e">
            <v>#VALUE!</v>
          </cell>
          <cell r="AQ174" t="str">
            <v/>
          </cell>
          <cell r="AR174" t="str">
            <v/>
          </cell>
          <cell r="AS174" t="str">
            <v/>
          </cell>
          <cell r="AT174" t="str">
            <v/>
          </cell>
          <cell r="AU174" t="e">
            <v>#VALUE!</v>
          </cell>
          <cell r="AV174" t="str">
            <v/>
          </cell>
          <cell r="AW174" t="str">
            <v/>
          </cell>
          <cell r="AX174" t="str">
            <v/>
          </cell>
          <cell r="AY174" t="str">
            <v/>
          </cell>
          <cell r="AZ174" t="e">
            <v>#VALUE!</v>
          </cell>
        </row>
        <row r="175">
          <cell r="A175" t="str">
            <v>Erdgas - neue Kondensation (CCS)</v>
          </cell>
          <cell r="B175" t="str">
            <v/>
          </cell>
          <cell r="C175" t="str">
            <v/>
          </cell>
          <cell r="D175" t="str">
            <v/>
          </cell>
          <cell r="E175" t="str">
            <v/>
          </cell>
          <cell r="F175" t="str">
            <v/>
          </cell>
          <cell r="G175" t="str">
            <v/>
          </cell>
          <cell r="H175" t="str">
            <v/>
          </cell>
          <cell r="I175" t="str">
            <v/>
          </cell>
          <cell r="J175" t="str">
            <v/>
          </cell>
          <cell r="K175" t="str">
            <v/>
          </cell>
          <cell r="L175" t="str">
            <v/>
          </cell>
          <cell r="M175" t="str">
            <v/>
          </cell>
          <cell r="N175" t="str">
            <v/>
          </cell>
          <cell r="O175" t="str">
            <v/>
          </cell>
          <cell r="P175" t="e">
            <v>#VALUE!</v>
          </cell>
          <cell r="Q175" t="e">
            <v>#VALUE!</v>
          </cell>
          <cell r="R175" t="str">
            <v/>
          </cell>
          <cell r="S175" t="str">
            <v/>
          </cell>
          <cell r="T175" t="str">
            <v/>
          </cell>
          <cell r="U175" t="str">
            <v/>
          </cell>
          <cell r="V175" t="e">
            <v>#VALUE!</v>
          </cell>
          <cell r="W175" t="str">
            <v/>
          </cell>
          <cell r="X175" t="str">
            <v/>
          </cell>
          <cell r="Y175" t="str">
            <v/>
          </cell>
          <cell r="Z175" t="str">
            <v/>
          </cell>
          <cell r="AA175" t="e">
            <v>#VALUE!</v>
          </cell>
          <cell r="AB175" t="str">
            <v/>
          </cell>
          <cell r="AC175" t="str">
            <v/>
          </cell>
          <cell r="AD175" t="str">
            <v/>
          </cell>
          <cell r="AE175" t="str">
            <v/>
          </cell>
          <cell r="AF175" t="e">
            <v>#VALUE!</v>
          </cell>
          <cell r="AG175" t="str">
            <v/>
          </cell>
          <cell r="AH175" t="str">
            <v/>
          </cell>
          <cell r="AI175" t="str">
            <v/>
          </cell>
          <cell r="AJ175" t="str">
            <v/>
          </cell>
          <cell r="AK175" t="e">
            <v>#VALUE!</v>
          </cell>
          <cell r="AL175" t="str">
            <v/>
          </cell>
          <cell r="AM175" t="str">
            <v/>
          </cell>
          <cell r="AN175" t="str">
            <v/>
          </cell>
          <cell r="AO175" t="str">
            <v/>
          </cell>
          <cell r="AP175" t="e">
            <v>#VALUE!</v>
          </cell>
          <cell r="AQ175" t="str">
            <v/>
          </cell>
          <cell r="AR175" t="str">
            <v/>
          </cell>
          <cell r="AS175" t="str">
            <v/>
          </cell>
          <cell r="AT175" t="str">
            <v/>
          </cell>
          <cell r="AU175" t="e">
            <v>#VALUE!</v>
          </cell>
          <cell r="AV175" t="str">
            <v/>
          </cell>
          <cell r="AW175" t="str">
            <v/>
          </cell>
          <cell r="AX175" t="str">
            <v/>
          </cell>
          <cell r="AY175" t="str">
            <v/>
          </cell>
          <cell r="AZ175" t="e">
            <v>#VALUE!</v>
          </cell>
        </row>
        <row r="176">
          <cell r="A176" t="str">
            <v>Erdgas - neue KWK</v>
          </cell>
          <cell r="B176" t="str">
            <v/>
          </cell>
          <cell r="C176" t="str">
            <v/>
          </cell>
          <cell r="D176" t="str">
            <v/>
          </cell>
          <cell r="E176" t="str">
            <v/>
          </cell>
          <cell r="F176" t="str">
            <v/>
          </cell>
          <cell r="G176" t="str">
            <v/>
          </cell>
          <cell r="H176" t="str">
            <v/>
          </cell>
          <cell r="I176" t="str">
            <v/>
          </cell>
          <cell r="J176" t="str">
            <v/>
          </cell>
          <cell r="K176" t="str">
            <v/>
          </cell>
          <cell r="L176" t="str">
            <v/>
          </cell>
          <cell r="M176" t="str">
            <v/>
          </cell>
          <cell r="N176" t="str">
            <v/>
          </cell>
          <cell r="O176" t="str">
            <v/>
          </cell>
          <cell r="P176" t="e">
            <v>#VALUE!</v>
          </cell>
          <cell r="Q176" t="e">
            <v>#VALUE!</v>
          </cell>
          <cell r="R176" t="str">
            <v/>
          </cell>
          <cell r="S176" t="str">
            <v/>
          </cell>
          <cell r="T176" t="str">
            <v/>
          </cell>
          <cell r="U176" t="str">
            <v/>
          </cell>
          <cell r="V176" t="e">
            <v>#VALUE!</v>
          </cell>
          <cell r="W176" t="str">
            <v/>
          </cell>
          <cell r="X176" t="str">
            <v/>
          </cell>
          <cell r="Y176" t="str">
            <v/>
          </cell>
          <cell r="Z176" t="str">
            <v/>
          </cell>
          <cell r="AA176" t="e">
            <v>#VALUE!</v>
          </cell>
          <cell r="AB176" t="str">
            <v/>
          </cell>
          <cell r="AC176" t="str">
            <v/>
          </cell>
          <cell r="AD176" t="str">
            <v/>
          </cell>
          <cell r="AE176" t="str">
            <v/>
          </cell>
          <cell r="AF176" t="e">
            <v>#VALUE!</v>
          </cell>
          <cell r="AG176" t="str">
            <v/>
          </cell>
          <cell r="AH176" t="str">
            <v/>
          </cell>
          <cell r="AI176" t="str">
            <v/>
          </cell>
          <cell r="AJ176" t="str">
            <v/>
          </cell>
          <cell r="AK176" t="e">
            <v>#VALUE!</v>
          </cell>
          <cell r="AL176" t="str">
            <v/>
          </cell>
          <cell r="AM176" t="str">
            <v/>
          </cell>
          <cell r="AN176" t="str">
            <v/>
          </cell>
          <cell r="AO176" t="str">
            <v/>
          </cell>
          <cell r="AP176" t="e">
            <v>#VALUE!</v>
          </cell>
          <cell r="AQ176" t="str">
            <v/>
          </cell>
          <cell r="AR176" t="str">
            <v/>
          </cell>
          <cell r="AS176" t="str">
            <v/>
          </cell>
          <cell r="AT176" t="str">
            <v/>
          </cell>
          <cell r="AU176" t="e">
            <v>#VALUE!</v>
          </cell>
          <cell r="AV176" t="str">
            <v/>
          </cell>
          <cell r="AW176" t="str">
            <v/>
          </cell>
          <cell r="AX176" t="str">
            <v/>
          </cell>
          <cell r="AY176" t="str">
            <v/>
          </cell>
          <cell r="AZ176" t="e">
            <v>#VALUE!</v>
          </cell>
        </row>
        <row r="177">
          <cell r="A177" t="str">
            <v>Öl</v>
          </cell>
          <cell r="B177" t="str">
            <v/>
          </cell>
          <cell r="C177" t="str">
            <v/>
          </cell>
          <cell r="D177" t="str">
            <v/>
          </cell>
          <cell r="E177" t="str">
            <v/>
          </cell>
          <cell r="F177" t="str">
            <v/>
          </cell>
          <cell r="G177" t="str">
            <v/>
          </cell>
          <cell r="H177" t="str">
            <v/>
          </cell>
          <cell r="I177" t="str">
            <v/>
          </cell>
          <cell r="J177" t="str">
            <v/>
          </cell>
          <cell r="K177" t="str">
            <v/>
          </cell>
          <cell r="L177" t="str">
            <v/>
          </cell>
          <cell r="M177" t="str">
            <v/>
          </cell>
          <cell r="N177" t="str">
            <v/>
          </cell>
          <cell r="O177" t="str">
            <v/>
          </cell>
          <cell r="P177" t="e">
            <v>#VALUE!</v>
          </cell>
          <cell r="Q177" t="e">
            <v>#VALUE!</v>
          </cell>
          <cell r="R177" t="str">
            <v/>
          </cell>
          <cell r="S177" t="str">
            <v/>
          </cell>
          <cell r="T177" t="str">
            <v/>
          </cell>
          <cell r="U177" t="str">
            <v/>
          </cell>
          <cell r="V177" t="e">
            <v>#VALUE!</v>
          </cell>
          <cell r="W177" t="str">
            <v/>
          </cell>
          <cell r="X177" t="str">
            <v/>
          </cell>
          <cell r="Y177" t="str">
            <v/>
          </cell>
          <cell r="Z177" t="str">
            <v/>
          </cell>
          <cell r="AA177" t="e">
            <v>#VALUE!</v>
          </cell>
          <cell r="AB177" t="str">
            <v/>
          </cell>
          <cell r="AC177" t="str">
            <v/>
          </cell>
          <cell r="AD177" t="str">
            <v/>
          </cell>
          <cell r="AE177" t="str">
            <v/>
          </cell>
          <cell r="AF177" t="e">
            <v>#VALUE!</v>
          </cell>
          <cell r="AG177" t="str">
            <v/>
          </cell>
          <cell r="AH177" t="str">
            <v/>
          </cell>
          <cell r="AI177" t="str">
            <v/>
          </cell>
          <cell r="AJ177" t="str">
            <v/>
          </cell>
          <cell r="AK177" t="e">
            <v>#VALUE!</v>
          </cell>
          <cell r="AL177" t="str">
            <v/>
          </cell>
          <cell r="AM177" t="str">
            <v/>
          </cell>
          <cell r="AN177" t="str">
            <v/>
          </cell>
          <cell r="AO177" t="str">
            <v/>
          </cell>
          <cell r="AP177" t="e">
            <v>#VALUE!</v>
          </cell>
          <cell r="AQ177" t="str">
            <v/>
          </cell>
          <cell r="AR177" t="str">
            <v/>
          </cell>
          <cell r="AS177" t="str">
            <v/>
          </cell>
          <cell r="AT177" t="str">
            <v/>
          </cell>
          <cell r="AU177" t="e">
            <v>#VALUE!</v>
          </cell>
          <cell r="AV177" t="str">
            <v/>
          </cell>
          <cell r="AW177" t="str">
            <v/>
          </cell>
          <cell r="AX177" t="str">
            <v/>
          </cell>
          <cell r="AY177" t="str">
            <v/>
          </cell>
          <cell r="AZ177" t="e">
            <v>#VALUE!</v>
          </cell>
        </row>
        <row r="178">
          <cell r="A178" t="str">
            <v>Raffineriegas</v>
          </cell>
          <cell r="B178" t="str">
            <v/>
          </cell>
          <cell r="C178" t="str">
            <v/>
          </cell>
          <cell r="D178" t="str">
            <v/>
          </cell>
          <cell r="E178" t="str">
            <v/>
          </cell>
          <cell r="F178" t="str">
            <v/>
          </cell>
          <cell r="G178" t="str">
            <v/>
          </cell>
          <cell r="H178" t="str">
            <v/>
          </cell>
          <cell r="I178" t="str">
            <v/>
          </cell>
          <cell r="J178" t="str">
            <v/>
          </cell>
          <cell r="K178" t="str">
            <v/>
          </cell>
          <cell r="L178" t="str">
            <v/>
          </cell>
          <cell r="M178" t="str">
            <v/>
          </cell>
          <cell r="N178" t="str">
            <v/>
          </cell>
          <cell r="O178" t="str">
            <v/>
          </cell>
          <cell r="P178" t="e">
            <v>#VALUE!</v>
          </cell>
          <cell r="Q178" t="e">
            <v>#VALUE!</v>
          </cell>
          <cell r="R178" t="str">
            <v/>
          </cell>
          <cell r="S178" t="str">
            <v/>
          </cell>
          <cell r="T178" t="str">
            <v/>
          </cell>
          <cell r="U178" t="str">
            <v/>
          </cell>
          <cell r="V178" t="e">
            <v>#VALUE!</v>
          </cell>
          <cell r="W178" t="str">
            <v/>
          </cell>
          <cell r="X178" t="str">
            <v/>
          </cell>
          <cell r="Y178" t="str">
            <v/>
          </cell>
          <cell r="Z178" t="str">
            <v/>
          </cell>
          <cell r="AA178" t="e">
            <v>#VALUE!</v>
          </cell>
          <cell r="AB178" t="str">
            <v/>
          </cell>
          <cell r="AC178" t="str">
            <v/>
          </cell>
          <cell r="AD178" t="str">
            <v/>
          </cell>
          <cell r="AE178" t="str">
            <v/>
          </cell>
          <cell r="AF178" t="e">
            <v>#VALUE!</v>
          </cell>
          <cell r="AG178" t="str">
            <v/>
          </cell>
          <cell r="AH178" t="str">
            <v/>
          </cell>
          <cell r="AI178" t="str">
            <v/>
          </cell>
          <cell r="AJ178" t="str">
            <v/>
          </cell>
          <cell r="AK178" t="e">
            <v>#VALUE!</v>
          </cell>
          <cell r="AL178" t="str">
            <v/>
          </cell>
          <cell r="AM178" t="str">
            <v/>
          </cell>
          <cell r="AN178" t="str">
            <v/>
          </cell>
          <cell r="AO178" t="str">
            <v/>
          </cell>
          <cell r="AP178" t="e">
            <v>#VALUE!</v>
          </cell>
          <cell r="AQ178" t="str">
            <v/>
          </cell>
          <cell r="AR178" t="str">
            <v/>
          </cell>
          <cell r="AS178" t="str">
            <v/>
          </cell>
          <cell r="AT178" t="str">
            <v/>
          </cell>
          <cell r="AU178" t="e">
            <v>#VALUE!</v>
          </cell>
          <cell r="AV178" t="str">
            <v/>
          </cell>
          <cell r="AW178" t="str">
            <v/>
          </cell>
          <cell r="AX178" t="str">
            <v/>
          </cell>
          <cell r="AY178" t="str">
            <v/>
          </cell>
          <cell r="AZ178" t="e">
            <v>#VALUE!</v>
          </cell>
        </row>
        <row r="179">
          <cell r="A179" t="str">
            <v>Gichtgas</v>
          </cell>
          <cell r="B179" t="str">
            <v/>
          </cell>
          <cell r="C179" t="str">
            <v/>
          </cell>
          <cell r="D179" t="str">
            <v/>
          </cell>
          <cell r="E179" t="str">
            <v/>
          </cell>
          <cell r="F179" t="str">
            <v/>
          </cell>
          <cell r="G179" t="str">
            <v/>
          </cell>
          <cell r="H179" t="str">
            <v/>
          </cell>
          <cell r="I179" t="str">
            <v/>
          </cell>
          <cell r="J179" t="str">
            <v/>
          </cell>
          <cell r="K179" t="str">
            <v/>
          </cell>
          <cell r="L179" t="str">
            <v/>
          </cell>
          <cell r="M179" t="str">
            <v/>
          </cell>
          <cell r="N179" t="str">
            <v/>
          </cell>
          <cell r="O179" t="str">
            <v/>
          </cell>
          <cell r="P179" t="e">
            <v>#VALUE!</v>
          </cell>
          <cell r="Q179" t="e">
            <v>#VALUE!</v>
          </cell>
          <cell r="R179" t="str">
            <v/>
          </cell>
          <cell r="S179" t="str">
            <v/>
          </cell>
          <cell r="T179" t="str">
            <v/>
          </cell>
          <cell r="U179" t="str">
            <v/>
          </cell>
          <cell r="V179" t="e">
            <v>#VALUE!</v>
          </cell>
          <cell r="W179" t="str">
            <v/>
          </cell>
          <cell r="X179" t="str">
            <v/>
          </cell>
          <cell r="Y179" t="str">
            <v/>
          </cell>
          <cell r="Z179" t="str">
            <v/>
          </cell>
          <cell r="AA179" t="e">
            <v>#VALUE!</v>
          </cell>
          <cell r="AB179" t="str">
            <v/>
          </cell>
          <cell r="AC179" t="str">
            <v/>
          </cell>
          <cell r="AD179" t="str">
            <v/>
          </cell>
          <cell r="AE179" t="str">
            <v/>
          </cell>
          <cell r="AF179" t="e">
            <v>#VALUE!</v>
          </cell>
          <cell r="AG179" t="str">
            <v/>
          </cell>
          <cell r="AH179" t="str">
            <v/>
          </cell>
          <cell r="AI179" t="str">
            <v/>
          </cell>
          <cell r="AJ179" t="str">
            <v/>
          </cell>
          <cell r="AK179" t="e">
            <v>#VALUE!</v>
          </cell>
          <cell r="AL179" t="str">
            <v/>
          </cell>
          <cell r="AM179" t="str">
            <v/>
          </cell>
          <cell r="AN179" t="str">
            <v/>
          </cell>
          <cell r="AO179" t="str">
            <v/>
          </cell>
          <cell r="AP179" t="e">
            <v>#VALUE!</v>
          </cell>
          <cell r="AQ179" t="str">
            <v/>
          </cell>
          <cell r="AR179" t="str">
            <v/>
          </cell>
          <cell r="AS179" t="str">
            <v/>
          </cell>
          <cell r="AT179" t="str">
            <v/>
          </cell>
          <cell r="AU179" t="e">
            <v>#VALUE!</v>
          </cell>
          <cell r="AV179" t="str">
            <v/>
          </cell>
          <cell r="AW179" t="str">
            <v/>
          </cell>
          <cell r="AX179" t="str">
            <v/>
          </cell>
          <cell r="AY179" t="str">
            <v/>
          </cell>
          <cell r="AZ179" t="e">
            <v>#VALUE!</v>
          </cell>
        </row>
        <row r="180">
          <cell r="A180" t="str">
            <v>Kokerei- und Stadtgas</v>
          </cell>
          <cell r="B180" t="str">
            <v/>
          </cell>
          <cell r="C180" t="str">
            <v/>
          </cell>
          <cell r="D180" t="str">
            <v/>
          </cell>
          <cell r="E180" t="str">
            <v/>
          </cell>
          <cell r="F180" t="str">
            <v/>
          </cell>
          <cell r="G180" t="str">
            <v/>
          </cell>
          <cell r="H180" t="str">
            <v/>
          </cell>
          <cell r="I180" t="str">
            <v/>
          </cell>
          <cell r="J180" t="str">
            <v/>
          </cell>
          <cell r="K180" t="str">
            <v/>
          </cell>
          <cell r="L180" t="str">
            <v/>
          </cell>
          <cell r="M180" t="str">
            <v/>
          </cell>
          <cell r="N180" t="str">
            <v/>
          </cell>
          <cell r="O180" t="str">
            <v/>
          </cell>
          <cell r="P180" t="e">
            <v>#VALUE!</v>
          </cell>
          <cell r="Q180" t="e">
            <v>#VALUE!</v>
          </cell>
          <cell r="R180" t="str">
            <v/>
          </cell>
          <cell r="S180" t="str">
            <v/>
          </cell>
          <cell r="T180" t="str">
            <v/>
          </cell>
          <cell r="U180" t="str">
            <v/>
          </cell>
          <cell r="V180" t="e">
            <v>#VALUE!</v>
          </cell>
          <cell r="W180" t="str">
            <v/>
          </cell>
          <cell r="X180" t="str">
            <v/>
          </cell>
          <cell r="Y180" t="str">
            <v/>
          </cell>
          <cell r="Z180" t="str">
            <v/>
          </cell>
          <cell r="AA180" t="e">
            <v>#VALUE!</v>
          </cell>
          <cell r="AB180" t="str">
            <v/>
          </cell>
          <cell r="AC180" t="str">
            <v/>
          </cell>
          <cell r="AD180" t="str">
            <v/>
          </cell>
          <cell r="AE180" t="str">
            <v/>
          </cell>
          <cell r="AF180" t="e">
            <v>#VALUE!</v>
          </cell>
          <cell r="AG180" t="str">
            <v/>
          </cell>
          <cell r="AH180" t="str">
            <v/>
          </cell>
          <cell r="AI180" t="str">
            <v/>
          </cell>
          <cell r="AJ180" t="str">
            <v/>
          </cell>
          <cell r="AK180" t="e">
            <v>#VALUE!</v>
          </cell>
          <cell r="AL180" t="str">
            <v/>
          </cell>
          <cell r="AM180" t="str">
            <v/>
          </cell>
          <cell r="AN180" t="str">
            <v/>
          </cell>
          <cell r="AO180" t="str">
            <v/>
          </cell>
          <cell r="AP180" t="e">
            <v>#VALUE!</v>
          </cell>
          <cell r="AQ180" t="str">
            <v/>
          </cell>
          <cell r="AR180" t="str">
            <v/>
          </cell>
          <cell r="AS180" t="str">
            <v/>
          </cell>
          <cell r="AT180" t="str">
            <v/>
          </cell>
          <cell r="AU180" t="e">
            <v>#VALUE!</v>
          </cell>
          <cell r="AV180" t="str">
            <v/>
          </cell>
          <cell r="AW180" t="str">
            <v/>
          </cell>
          <cell r="AX180" t="str">
            <v/>
          </cell>
          <cell r="AY180" t="str">
            <v/>
          </cell>
          <cell r="AZ180" t="e">
            <v>#VALUE!</v>
          </cell>
        </row>
        <row r="181">
          <cell r="A181" t="str">
            <v>Müll</v>
          </cell>
          <cell r="B181" t="str">
            <v/>
          </cell>
          <cell r="C181" t="str">
            <v/>
          </cell>
          <cell r="D181" t="str">
            <v/>
          </cell>
          <cell r="E181" t="str">
            <v/>
          </cell>
          <cell r="F181" t="str">
            <v/>
          </cell>
          <cell r="G181" t="str">
            <v/>
          </cell>
          <cell r="H181" t="str">
            <v/>
          </cell>
          <cell r="I181" t="str">
            <v/>
          </cell>
          <cell r="J181" t="str">
            <v/>
          </cell>
          <cell r="K181" t="str">
            <v/>
          </cell>
          <cell r="L181" t="str">
            <v/>
          </cell>
          <cell r="M181" t="str">
            <v/>
          </cell>
          <cell r="N181" t="str">
            <v/>
          </cell>
          <cell r="O181" t="str">
            <v/>
          </cell>
          <cell r="P181" t="e">
            <v>#VALUE!</v>
          </cell>
          <cell r="Q181" t="e">
            <v>#VALUE!</v>
          </cell>
          <cell r="R181" t="str">
            <v/>
          </cell>
          <cell r="S181" t="str">
            <v/>
          </cell>
          <cell r="T181" t="str">
            <v/>
          </cell>
          <cell r="U181" t="str">
            <v/>
          </cell>
          <cell r="V181" t="e">
            <v>#VALUE!</v>
          </cell>
          <cell r="W181" t="str">
            <v/>
          </cell>
          <cell r="X181" t="str">
            <v/>
          </cell>
          <cell r="Y181" t="str">
            <v/>
          </cell>
          <cell r="Z181" t="str">
            <v/>
          </cell>
          <cell r="AA181" t="e">
            <v>#VALUE!</v>
          </cell>
          <cell r="AB181" t="str">
            <v/>
          </cell>
          <cell r="AC181" t="str">
            <v/>
          </cell>
          <cell r="AD181" t="str">
            <v/>
          </cell>
          <cell r="AE181" t="str">
            <v/>
          </cell>
          <cell r="AF181" t="e">
            <v>#VALUE!</v>
          </cell>
          <cell r="AG181" t="str">
            <v/>
          </cell>
          <cell r="AH181" t="str">
            <v/>
          </cell>
          <cell r="AI181" t="str">
            <v/>
          </cell>
          <cell r="AJ181" t="str">
            <v/>
          </cell>
          <cell r="AK181" t="e">
            <v>#VALUE!</v>
          </cell>
          <cell r="AL181" t="str">
            <v/>
          </cell>
          <cell r="AM181" t="str">
            <v/>
          </cell>
          <cell r="AN181" t="str">
            <v/>
          </cell>
          <cell r="AO181" t="str">
            <v/>
          </cell>
          <cell r="AP181" t="e">
            <v>#VALUE!</v>
          </cell>
          <cell r="AQ181" t="str">
            <v/>
          </cell>
          <cell r="AR181" t="str">
            <v/>
          </cell>
          <cell r="AS181" t="str">
            <v/>
          </cell>
          <cell r="AT181" t="str">
            <v/>
          </cell>
          <cell r="AU181" t="e">
            <v>#VALUE!</v>
          </cell>
          <cell r="AV181" t="str">
            <v/>
          </cell>
          <cell r="AW181" t="str">
            <v/>
          </cell>
          <cell r="AX181" t="str">
            <v/>
          </cell>
          <cell r="AY181" t="str">
            <v/>
          </cell>
          <cell r="AZ181" t="e">
            <v>#VALUE!</v>
          </cell>
        </row>
        <row r="182">
          <cell r="A182" t="str">
            <v>Sonstige</v>
          </cell>
          <cell r="B182" t="str">
            <v/>
          </cell>
          <cell r="C182" t="str">
            <v/>
          </cell>
          <cell r="D182" t="str">
            <v/>
          </cell>
          <cell r="E182" t="str">
            <v/>
          </cell>
          <cell r="F182" t="str">
            <v/>
          </cell>
          <cell r="G182" t="str">
            <v/>
          </cell>
          <cell r="H182" t="str">
            <v/>
          </cell>
          <cell r="I182" t="str">
            <v/>
          </cell>
          <cell r="J182" t="str">
            <v/>
          </cell>
          <cell r="K182" t="str">
            <v/>
          </cell>
          <cell r="L182" t="str">
            <v/>
          </cell>
          <cell r="M182" t="str">
            <v/>
          </cell>
          <cell r="N182" t="str">
            <v/>
          </cell>
          <cell r="O182" t="str">
            <v/>
          </cell>
          <cell r="P182" t="e">
            <v>#VALUE!</v>
          </cell>
          <cell r="Q182" t="e">
            <v>#VALUE!</v>
          </cell>
          <cell r="R182" t="str">
            <v/>
          </cell>
          <cell r="S182" t="str">
            <v/>
          </cell>
          <cell r="T182" t="str">
            <v/>
          </cell>
          <cell r="U182" t="str">
            <v/>
          </cell>
          <cell r="V182" t="e">
            <v>#VALUE!</v>
          </cell>
          <cell r="W182" t="str">
            <v/>
          </cell>
          <cell r="X182" t="str">
            <v/>
          </cell>
          <cell r="Y182" t="str">
            <v/>
          </cell>
          <cell r="Z182" t="str">
            <v/>
          </cell>
          <cell r="AA182" t="e">
            <v>#VALUE!</v>
          </cell>
          <cell r="AB182" t="str">
            <v/>
          </cell>
          <cell r="AC182" t="str">
            <v/>
          </cell>
          <cell r="AD182" t="str">
            <v/>
          </cell>
          <cell r="AE182" t="str">
            <v/>
          </cell>
          <cell r="AF182" t="e">
            <v>#VALUE!</v>
          </cell>
          <cell r="AG182" t="str">
            <v/>
          </cell>
          <cell r="AH182" t="str">
            <v/>
          </cell>
          <cell r="AI182" t="str">
            <v/>
          </cell>
          <cell r="AJ182" t="str">
            <v/>
          </cell>
          <cell r="AK182" t="e">
            <v>#VALUE!</v>
          </cell>
          <cell r="AL182" t="str">
            <v/>
          </cell>
          <cell r="AM182" t="str">
            <v/>
          </cell>
          <cell r="AN182" t="str">
            <v/>
          </cell>
          <cell r="AO182" t="str">
            <v/>
          </cell>
          <cell r="AP182" t="e">
            <v>#VALUE!</v>
          </cell>
          <cell r="AQ182" t="str">
            <v/>
          </cell>
          <cell r="AR182" t="str">
            <v/>
          </cell>
          <cell r="AS182" t="str">
            <v/>
          </cell>
          <cell r="AT182" t="str">
            <v/>
          </cell>
          <cell r="AU182" t="e">
            <v>#VALUE!</v>
          </cell>
          <cell r="AV182" t="str">
            <v/>
          </cell>
          <cell r="AW182" t="str">
            <v/>
          </cell>
          <cell r="AX182" t="str">
            <v/>
          </cell>
          <cell r="AY182" t="str">
            <v/>
          </cell>
          <cell r="AZ182" t="e">
            <v>#VALUE!</v>
          </cell>
        </row>
        <row r="183">
          <cell r="A183" t="str">
            <v>Wasser</v>
          </cell>
          <cell r="B183" t="str">
            <v/>
          </cell>
          <cell r="C183" t="str">
            <v/>
          </cell>
          <cell r="D183" t="str">
            <v/>
          </cell>
          <cell r="E183" t="str">
            <v/>
          </cell>
          <cell r="F183" t="str">
            <v/>
          </cell>
          <cell r="G183" t="str">
            <v/>
          </cell>
          <cell r="H183" t="str">
            <v/>
          </cell>
          <cell r="I183" t="str">
            <v/>
          </cell>
          <cell r="J183" t="str">
            <v/>
          </cell>
          <cell r="K183" t="str">
            <v/>
          </cell>
          <cell r="L183" t="str">
            <v/>
          </cell>
          <cell r="M183" t="str">
            <v/>
          </cell>
          <cell r="N183" t="str">
            <v/>
          </cell>
          <cell r="O183" t="str">
            <v/>
          </cell>
          <cell r="P183" t="e">
            <v>#VALUE!</v>
          </cell>
          <cell r="Q183" t="e">
            <v>#VALUE!</v>
          </cell>
          <cell r="R183" t="str">
            <v/>
          </cell>
          <cell r="S183" t="str">
            <v/>
          </cell>
          <cell r="T183" t="str">
            <v/>
          </cell>
          <cell r="U183" t="str">
            <v/>
          </cell>
          <cell r="V183" t="e">
            <v>#VALUE!</v>
          </cell>
          <cell r="W183" t="str">
            <v/>
          </cell>
          <cell r="X183" t="str">
            <v/>
          </cell>
          <cell r="Y183" t="str">
            <v/>
          </cell>
          <cell r="Z183" t="str">
            <v/>
          </cell>
          <cell r="AA183" t="e">
            <v>#VALUE!</v>
          </cell>
          <cell r="AB183" t="str">
            <v/>
          </cell>
          <cell r="AC183" t="str">
            <v/>
          </cell>
          <cell r="AD183" t="str">
            <v/>
          </cell>
          <cell r="AE183" t="str">
            <v/>
          </cell>
          <cell r="AF183" t="e">
            <v>#VALUE!</v>
          </cell>
          <cell r="AG183" t="str">
            <v/>
          </cell>
          <cell r="AH183" t="str">
            <v/>
          </cell>
          <cell r="AI183" t="str">
            <v/>
          </cell>
          <cell r="AJ183" t="str">
            <v/>
          </cell>
          <cell r="AK183" t="e">
            <v>#VALUE!</v>
          </cell>
          <cell r="AL183" t="str">
            <v/>
          </cell>
          <cell r="AM183" t="str">
            <v/>
          </cell>
          <cell r="AN183" t="str">
            <v/>
          </cell>
          <cell r="AO183" t="str">
            <v/>
          </cell>
          <cell r="AP183" t="e">
            <v>#VALUE!</v>
          </cell>
          <cell r="AQ183" t="str">
            <v/>
          </cell>
          <cell r="AR183" t="str">
            <v/>
          </cell>
          <cell r="AS183" t="str">
            <v/>
          </cell>
          <cell r="AT183" t="str">
            <v/>
          </cell>
          <cell r="AU183" t="e">
            <v>#VALUE!</v>
          </cell>
          <cell r="AV183" t="str">
            <v/>
          </cell>
          <cell r="AW183" t="str">
            <v/>
          </cell>
          <cell r="AX183" t="str">
            <v/>
          </cell>
          <cell r="AY183" t="str">
            <v/>
          </cell>
          <cell r="AZ183" t="e">
            <v>#VALUE!</v>
          </cell>
        </row>
        <row r="184">
          <cell r="A184" t="str">
            <v>Wind onshore</v>
          </cell>
          <cell r="B184" t="str">
            <v/>
          </cell>
          <cell r="C184" t="str">
            <v/>
          </cell>
          <cell r="D184" t="str">
            <v/>
          </cell>
          <cell r="E184" t="str">
            <v/>
          </cell>
          <cell r="F184" t="str">
            <v/>
          </cell>
          <cell r="G184" t="str">
            <v/>
          </cell>
          <cell r="H184" t="str">
            <v/>
          </cell>
          <cell r="I184" t="str">
            <v/>
          </cell>
          <cell r="J184" t="str">
            <v/>
          </cell>
          <cell r="K184" t="str">
            <v/>
          </cell>
          <cell r="L184" t="str">
            <v/>
          </cell>
          <cell r="M184" t="str">
            <v/>
          </cell>
          <cell r="N184" t="str">
            <v/>
          </cell>
          <cell r="O184" t="str">
            <v/>
          </cell>
          <cell r="P184" t="e">
            <v>#VALUE!</v>
          </cell>
          <cell r="Q184" t="e">
            <v>#VALUE!</v>
          </cell>
          <cell r="R184" t="str">
            <v/>
          </cell>
          <cell r="S184" t="str">
            <v/>
          </cell>
          <cell r="T184" t="str">
            <v/>
          </cell>
          <cell r="U184" t="str">
            <v/>
          </cell>
          <cell r="V184" t="e">
            <v>#VALUE!</v>
          </cell>
          <cell r="W184" t="str">
            <v/>
          </cell>
          <cell r="X184" t="str">
            <v/>
          </cell>
          <cell r="Y184" t="str">
            <v/>
          </cell>
          <cell r="Z184" t="str">
            <v/>
          </cell>
          <cell r="AA184" t="e">
            <v>#VALUE!</v>
          </cell>
          <cell r="AB184" t="str">
            <v/>
          </cell>
          <cell r="AC184" t="str">
            <v/>
          </cell>
          <cell r="AD184" t="str">
            <v/>
          </cell>
          <cell r="AE184" t="str">
            <v/>
          </cell>
          <cell r="AF184" t="e">
            <v>#VALUE!</v>
          </cell>
          <cell r="AG184" t="str">
            <v/>
          </cell>
          <cell r="AH184" t="str">
            <v/>
          </cell>
          <cell r="AI184" t="str">
            <v/>
          </cell>
          <cell r="AJ184" t="str">
            <v/>
          </cell>
          <cell r="AK184" t="e">
            <v>#VALUE!</v>
          </cell>
          <cell r="AL184" t="str">
            <v/>
          </cell>
          <cell r="AM184" t="str">
            <v/>
          </cell>
          <cell r="AN184" t="str">
            <v/>
          </cell>
          <cell r="AO184" t="str">
            <v/>
          </cell>
          <cell r="AP184" t="e">
            <v>#VALUE!</v>
          </cell>
          <cell r="AQ184" t="str">
            <v/>
          </cell>
          <cell r="AR184" t="str">
            <v/>
          </cell>
          <cell r="AS184" t="str">
            <v/>
          </cell>
          <cell r="AT184" t="str">
            <v/>
          </cell>
          <cell r="AU184" t="e">
            <v>#VALUE!</v>
          </cell>
          <cell r="AV184" t="str">
            <v/>
          </cell>
          <cell r="AW184" t="str">
            <v/>
          </cell>
          <cell r="AX184" t="str">
            <v/>
          </cell>
          <cell r="AY184" t="str">
            <v/>
          </cell>
          <cell r="AZ184" t="e">
            <v>#VALUE!</v>
          </cell>
        </row>
        <row r="185">
          <cell r="A185" t="str">
            <v>Wind offshore</v>
          </cell>
          <cell r="B185" t="str">
            <v/>
          </cell>
          <cell r="C185" t="str">
            <v/>
          </cell>
          <cell r="D185" t="str">
            <v/>
          </cell>
          <cell r="E185" t="str">
            <v/>
          </cell>
          <cell r="F185" t="str">
            <v/>
          </cell>
          <cell r="G185" t="str">
            <v/>
          </cell>
          <cell r="H185" t="str">
            <v/>
          </cell>
          <cell r="I185" t="str">
            <v/>
          </cell>
          <cell r="J185" t="str">
            <v/>
          </cell>
          <cell r="K185" t="str">
            <v/>
          </cell>
          <cell r="L185" t="str">
            <v/>
          </cell>
          <cell r="M185" t="str">
            <v/>
          </cell>
          <cell r="N185" t="str">
            <v/>
          </cell>
          <cell r="O185" t="str">
            <v/>
          </cell>
          <cell r="P185" t="e">
            <v>#VALUE!</v>
          </cell>
          <cell r="Q185" t="e">
            <v>#VALUE!</v>
          </cell>
          <cell r="R185" t="str">
            <v/>
          </cell>
          <cell r="S185" t="str">
            <v/>
          </cell>
          <cell r="T185" t="str">
            <v/>
          </cell>
          <cell r="U185" t="str">
            <v/>
          </cell>
          <cell r="V185" t="e">
            <v>#VALUE!</v>
          </cell>
          <cell r="W185" t="str">
            <v/>
          </cell>
          <cell r="X185" t="str">
            <v/>
          </cell>
          <cell r="Y185" t="str">
            <v/>
          </cell>
          <cell r="Z185" t="str">
            <v/>
          </cell>
          <cell r="AA185" t="e">
            <v>#VALUE!</v>
          </cell>
          <cell r="AB185" t="str">
            <v/>
          </cell>
          <cell r="AC185" t="str">
            <v/>
          </cell>
          <cell r="AD185" t="str">
            <v/>
          </cell>
          <cell r="AE185" t="str">
            <v/>
          </cell>
          <cell r="AF185" t="e">
            <v>#VALUE!</v>
          </cell>
          <cell r="AG185" t="str">
            <v/>
          </cell>
          <cell r="AH185" t="str">
            <v/>
          </cell>
          <cell r="AI185" t="str">
            <v/>
          </cell>
          <cell r="AJ185" t="str">
            <v/>
          </cell>
          <cell r="AK185" t="e">
            <v>#VALUE!</v>
          </cell>
          <cell r="AL185" t="str">
            <v/>
          </cell>
          <cell r="AM185" t="str">
            <v/>
          </cell>
          <cell r="AN185" t="str">
            <v/>
          </cell>
          <cell r="AO185" t="str">
            <v/>
          </cell>
          <cell r="AP185" t="e">
            <v>#VALUE!</v>
          </cell>
          <cell r="AQ185" t="str">
            <v/>
          </cell>
          <cell r="AR185" t="str">
            <v/>
          </cell>
          <cell r="AS185" t="str">
            <v/>
          </cell>
          <cell r="AT185" t="str">
            <v/>
          </cell>
          <cell r="AU185" t="e">
            <v>#VALUE!</v>
          </cell>
          <cell r="AV185" t="str">
            <v/>
          </cell>
          <cell r="AW185" t="str">
            <v/>
          </cell>
          <cell r="AX185" t="str">
            <v/>
          </cell>
          <cell r="AY185" t="str">
            <v/>
          </cell>
          <cell r="AZ185" t="e">
            <v>#VALUE!</v>
          </cell>
        </row>
        <row r="186">
          <cell r="A186" t="str">
            <v>Biogas</v>
          </cell>
          <cell r="B186" t="str">
            <v/>
          </cell>
          <cell r="C186" t="str">
            <v/>
          </cell>
          <cell r="D186" t="str">
            <v/>
          </cell>
          <cell r="E186" t="str">
            <v/>
          </cell>
          <cell r="F186" t="str">
            <v/>
          </cell>
          <cell r="G186" t="str">
            <v/>
          </cell>
          <cell r="H186" t="str">
            <v/>
          </cell>
          <cell r="I186" t="str">
            <v/>
          </cell>
          <cell r="J186" t="str">
            <v/>
          </cell>
          <cell r="K186" t="str">
            <v/>
          </cell>
          <cell r="L186" t="str">
            <v/>
          </cell>
          <cell r="M186" t="str">
            <v/>
          </cell>
          <cell r="N186" t="str">
            <v/>
          </cell>
          <cell r="O186" t="str">
            <v/>
          </cell>
          <cell r="P186" t="e">
            <v>#VALUE!</v>
          </cell>
          <cell r="Q186" t="e">
            <v>#VALUE!</v>
          </cell>
          <cell r="R186" t="str">
            <v/>
          </cell>
          <cell r="S186" t="str">
            <v/>
          </cell>
          <cell r="T186" t="str">
            <v/>
          </cell>
          <cell r="U186" t="str">
            <v/>
          </cell>
          <cell r="V186" t="e">
            <v>#VALUE!</v>
          </cell>
          <cell r="W186" t="str">
            <v/>
          </cell>
          <cell r="X186" t="str">
            <v/>
          </cell>
          <cell r="Y186" t="str">
            <v/>
          </cell>
          <cell r="Z186" t="str">
            <v/>
          </cell>
          <cell r="AA186" t="e">
            <v>#VALUE!</v>
          </cell>
          <cell r="AB186" t="str">
            <v/>
          </cell>
          <cell r="AC186" t="str">
            <v/>
          </cell>
          <cell r="AD186" t="str">
            <v/>
          </cell>
          <cell r="AE186" t="str">
            <v/>
          </cell>
          <cell r="AF186" t="e">
            <v>#VALUE!</v>
          </cell>
          <cell r="AG186" t="str">
            <v/>
          </cell>
          <cell r="AH186" t="str">
            <v/>
          </cell>
          <cell r="AI186" t="str">
            <v/>
          </cell>
          <cell r="AJ186" t="str">
            <v/>
          </cell>
          <cell r="AK186" t="e">
            <v>#VALUE!</v>
          </cell>
          <cell r="AL186" t="str">
            <v/>
          </cell>
          <cell r="AM186" t="str">
            <v/>
          </cell>
          <cell r="AN186" t="str">
            <v/>
          </cell>
          <cell r="AO186" t="str">
            <v/>
          </cell>
          <cell r="AP186" t="e">
            <v>#VALUE!</v>
          </cell>
          <cell r="AQ186" t="str">
            <v/>
          </cell>
          <cell r="AR186" t="str">
            <v/>
          </cell>
          <cell r="AS186" t="str">
            <v/>
          </cell>
          <cell r="AT186" t="str">
            <v/>
          </cell>
          <cell r="AU186" t="e">
            <v>#VALUE!</v>
          </cell>
          <cell r="AV186" t="str">
            <v/>
          </cell>
          <cell r="AW186" t="str">
            <v/>
          </cell>
          <cell r="AX186" t="str">
            <v/>
          </cell>
          <cell r="AY186" t="str">
            <v/>
          </cell>
          <cell r="AZ186" t="e">
            <v>#VALUE!</v>
          </cell>
        </row>
        <row r="187">
          <cell r="A187" t="str">
            <v>Pflanzenöl</v>
          </cell>
          <cell r="B187" t="str">
            <v/>
          </cell>
          <cell r="C187" t="str">
            <v/>
          </cell>
          <cell r="D187" t="str">
            <v/>
          </cell>
          <cell r="E187" t="str">
            <v/>
          </cell>
          <cell r="F187" t="str">
            <v/>
          </cell>
          <cell r="G187" t="str">
            <v/>
          </cell>
          <cell r="H187" t="str">
            <v/>
          </cell>
          <cell r="I187" t="str">
            <v/>
          </cell>
          <cell r="J187" t="str">
            <v/>
          </cell>
          <cell r="K187" t="str">
            <v/>
          </cell>
          <cell r="L187" t="str">
            <v/>
          </cell>
          <cell r="M187" t="str">
            <v/>
          </cell>
          <cell r="N187" t="str">
            <v/>
          </cell>
          <cell r="O187" t="str">
            <v/>
          </cell>
          <cell r="P187" t="e">
            <v>#VALUE!</v>
          </cell>
          <cell r="Q187" t="e">
            <v>#VALUE!</v>
          </cell>
          <cell r="R187" t="str">
            <v/>
          </cell>
          <cell r="S187" t="str">
            <v/>
          </cell>
          <cell r="T187" t="str">
            <v/>
          </cell>
          <cell r="U187" t="str">
            <v/>
          </cell>
          <cell r="V187" t="e">
            <v>#VALUE!</v>
          </cell>
          <cell r="W187" t="str">
            <v/>
          </cell>
          <cell r="X187" t="str">
            <v/>
          </cell>
          <cell r="Y187" t="str">
            <v/>
          </cell>
          <cell r="Z187" t="str">
            <v/>
          </cell>
          <cell r="AA187" t="e">
            <v>#VALUE!</v>
          </cell>
          <cell r="AB187" t="str">
            <v/>
          </cell>
          <cell r="AC187" t="str">
            <v/>
          </cell>
          <cell r="AD187" t="str">
            <v/>
          </cell>
          <cell r="AE187" t="str">
            <v/>
          </cell>
          <cell r="AF187" t="e">
            <v>#VALUE!</v>
          </cell>
          <cell r="AG187" t="str">
            <v/>
          </cell>
          <cell r="AH187" t="str">
            <v/>
          </cell>
          <cell r="AI187" t="str">
            <v/>
          </cell>
          <cell r="AJ187" t="str">
            <v/>
          </cell>
          <cell r="AK187" t="e">
            <v>#VALUE!</v>
          </cell>
          <cell r="AL187" t="str">
            <v/>
          </cell>
          <cell r="AM187" t="str">
            <v/>
          </cell>
          <cell r="AN187" t="str">
            <v/>
          </cell>
          <cell r="AO187" t="str">
            <v/>
          </cell>
          <cell r="AP187" t="e">
            <v>#VALUE!</v>
          </cell>
          <cell r="AQ187" t="str">
            <v/>
          </cell>
          <cell r="AR187" t="str">
            <v/>
          </cell>
          <cell r="AS187" t="str">
            <v/>
          </cell>
          <cell r="AT187" t="str">
            <v/>
          </cell>
          <cell r="AU187" t="e">
            <v>#VALUE!</v>
          </cell>
          <cell r="AV187" t="str">
            <v/>
          </cell>
          <cell r="AW187" t="str">
            <v/>
          </cell>
          <cell r="AX187" t="str">
            <v/>
          </cell>
          <cell r="AY187" t="str">
            <v/>
          </cell>
          <cell r="AZ187" t="e">
            <v>#VALUE!</v>
          </cell>
        </row>
        <row r="188">
          <cell r="A188" t="str">
            <v>Biomasse</v>
          </cell>
          <cell r="B188" t="str">
            <v/>
          </cell>
          <cell r="C188" t="str">
            <v/>
          </cell>
          <cell r="D188" t="str">
            <v/>
          </cell>
          <cell r="E188" t="str">
            <v/>
          </cell>
          <cell r="F188" t="str">
            <v/>
          </cell>
          <cell r="G188" t="str">
            <v/>
          </cell>
          <cell r="H188" t="str">
            <v/>
          </cell>
          <cell r="I188" t="str">
            <v/>
          </cell>
          <cell r="J188" t="str">
            <v/>
          </cell>
          <cell r="K188" t="str">
            <v/>
          </cell>
          <cell r="L188" t="str">
            <v/>
          </cell>
          <cell r="M188" t="str">
            <v/>
          </cell>
          <cell r="N188" t="str">
            <v/>
          </cell>
          <cell r="O188" t="str">
            <v/>
          </cell>
          <cell r="P188" t="e">
            <v>#VALUE!</v>
          </cell>
          <cell r="Q188" t="e">
            <v>#VALUE!</v>
          </cell>
          <cell r="R188" t="str">
            <v/>
          </cell>
          <cell r="S188" t="str">
            <v/>
          </cell>
          <cell r="T188" t="str">
            <v/>
          </cell>
          <cell r="U188" t="str">
            <v/>
          </cell>
          <cell r="V188" t="e">
            <v>#VALUE!</v>
          </cell>
          <cell r="W188" t="str">
            <v/>
          </cell>
          <cell r="X188" t="str">
            <v/>
          </cell>
          <cell r="Y188" t="str">
            <v/>
          </cell>
          <cell r="Z188" t="str">
            <v/>
          </cell>
          <cell r="AA188" t="e">
            <v>#VALUE!</v>
          </cell>
          <cell r="AB188" t="str">
            <v/>
          </cell>
          <cell r="AC188" t="str">
            <v/>
          </cell>
          <cell r="AD188" t="str">
            <v/>
          </cell>
          <cell r="AE188" t="str">
            <v/>
          </cell>
          <cell r="AF188" t="e">
            <v>#VALUE!</v>
          </cell>
          <cell r="AG188" t="str">
            <v/>
          </cell>
          <cell r="AH188" t="str">
            <v/>
          </cell>
          <cell r="AI188" t="str">
            <v/>
          </cell>
          <cell r="AJ188" t="str">
            <v/>
          </cell>
          <cell r="AK188" t="e">
            <v>#VALUE!</v>
          </cell>
          <cell r="AL188" t="str">
            <v/>
          </cell>
          <cell r="AM188" t="str">
            <v/>
          </cell>
          <cell r="AN188" t="str">
            <v/>
          </cell>
          <cell r="AO188" t="str">
            <v/>
          </cell>
          <cell r="AP188" t="e">
            <v>#VALUE!</v>
          </cell>
          <cell r="AQ188" t="str">
            <v/>
          </cell>
          <cell r="AR188" t="str">
            <v/>
          </cell>
          <cell r="AS188" t="str">
            <v/>
          </cell>
          <cell r="AT188" t="str">
            <v/>
          </cell>
          <cell r="AU188" t="e">
            <v>#VALUE!</v>
          </cell>
          <cell r="AV188" t="str">
            <v/>
          </cell>
          <cell r="AW188" t="str">
            <v/>
          </cell>
          <cell r="AX188" t="str">
            <v/>
          </cell>
          <cell r="AY188" t="str">
            <v/>
          </cell>
          <cell r="AZ188" t="e">
            <v>#VALUE!</v>
          </cell>
        </row>
        <row r="189">
          <cell r="A189" t="str">
            <v>Solar</v>
          </cell>
          <cell r="B189" t="str">
            <v/>
          </cell>
          <cell r="C189" t="str">
            <v/>
          </cell>
          <cell r="D189" t="str">
            <v/>
          </cell>
          <cell r="E189" t="str">
            <v/>
          </cell>
          <cell r="F189" t="str">
            <v/>
          </cell>
          <cell r="G189" t="str">
            <v/>
          </cell>
          <cell r="H189" t="str">
            <v/>
          </cell>
          <cell r="I189" t="str">
            <v/>
          </cell>
          <cell r="J189" t="str">
            <v/>
          </cell>
          <cell r="K189" t="str">
            <v/>
          </cell>
          <cell r="L189" t="str">
            <v/>
          </cell>
          <cell r="M189" t="str">
            <v/>
          </cell>
          <cell r="N189" t="str">
            <v/>
          </cell>
          <cell r="O189" t="str">
            <v/>
          </cell>
          <cell r="P189" t="e">
            <v>#VALUE!</v>
          </cell>
          <cell r="Q189" t="e">
            <v>#VALUE!</v>
          </cell>
          <cell r="R189" t="str">
            <v/>
          </cell>
          <cell r="S189" t="str">
            <v/>
          </cell>
          <cell r="T189" t="str">
            <v/>
          </cell>
          <cell r="U189" t="str">
            <v/>
          </cell>
          <cell r="V189" t="e">
            <v>#VALUE!</v>
          </cell>
          <cell r="W189" t="str">
            <v/>
          </cell>
          <cell r="X189" t="str">
            <v/>
          </cell>
          <cell r="Y189" t="str">
            <v/>
          </cell>
          <cell r="Z189" t="str">
            <v/>
          </cell>
          <cell r="AA189" t="e">
            <v>#VALUE!</v>
          </cell>
          <cell r="AB189" t="str">
            <v/>
          </cell>
          <cell r="AC189" t="str">
            <v/>
          </cell>
          <cell r="AD189" t="str">
            <v/>
          </cell>
          <cell r="AE189" t="str">
            <v/>
          </cell>
          <cell r="AF189" t="e">
            <v>#VALUE!</v>
          </cell>
          <cell r="AG189" t="str">
            <v/>
          </cell>
          <cell r="AH189" t="str">
            <v/>
          </cell>
          <cell r="AI189" t="str">
            <v/>
          </cell>
          <cell r="AJ189" t="str">
            <v/>
          </cell>
          <cell r="AK189" t="e">
            <v>#VALUE!</v>
          </cell>
          <cell r="AL189" t="str">
            <v/>
          </cell>
          <cell r="AM189" t="str">
            <v/>
          </cell>
          <cell r="AN189" t="str">
            <v/>
          </cell>
          <cell r="AO189" t="str">
            <v/>
          </cell>
          <cell r="AP189" t="e">
            <v>#VALUE!</v>
          </cell>
          <cell r="AQ189" t="str">
            <v/>
          </cell>
          <cell r="AR189" t="str">
            <v/>
          </cell>
          <cell r="AS189" t="str">
            <v/>
          </cell>
          <cell r="AT189" t="str">
            <v/>
          </cell>
          <cell r="AU189" t="e">
            <v>#VALUE!</v>
          </cell>
          <cell r="AV189" t="str">
            <v/>
          </cell>
          <cell r="AW189" t="str">
            <v/>
          </cell>
          <cell r="AX189" t="str">
            <v/>
          </cell>
          <cell r="AY189" t="str">
            <v/>
          </cell>
          <cell r="AZ189" t="e">
            <v>#VALUE!</v>
          </cell>
        </row>
        <row r="190">
          <cell r="A190" t="str">
            <v>Sonstige Erneuerbare</v>
          </cell>
          <cell r="B190" t="str">
            <v/>
          </cell>
          <cell r="C190" t="str">
            <v/>
          </cell>
          <cell r="D190" t="str">
            <v/>
          </cell>
          <cell r="E190" t="str">
            <v/>
          </cell>
          <cell r="F190" t="str">
            <v/>
          </cell>
          <cell r="G190" t="str">
            <v/>
          </cell>
          <cell r="H190" t="str">
            <v/>
          </cell>
          <cell r="I190" t="str">
            <v/>
          </cell>
          <cell r="J190" t="str">
            <v/>
          </cell>
          <cell r="K190" t="str">
            <v/>
          </cell>
          <cell r="L190" t="str">
            <v/>
          </cell>
          <cell r="M190" t="str">
            <v/>
          </cell>
          <cell r="N190" t="str">
            <v/>
          </cell>
          <cell r="O190" t="str">
            <v/>
          </cell>
          <cell r="P190" t="e">
            <v>#VALUE!</v>
          </cell>
          <cell r="Q190" t="e">
            <v>#VALUE!</v>
          </cell>
          <cell r="R190" t="str">
            <v/>
          </cell>
          <cell r="S190" t="str">
            <v/>
          </cell>
          <cell r="T190" t="str">
            <v/>
          </cell>
          <cell r="U190" t="str">
            <v/>
          </cell>
          <cell r="V190" t="e">
            <v>#VALUE!</v>
          </cell>
          <cell r="W190" t="str">
            <v/>
          </cell>
          <cell r="X190" t="str">
            <v/>
          </cell>
          <cell r="Y190" t="str">
            <v/>
          </cell>
          <cell r="Z190" t="str">
            <v/>
          </cell>
          <cell r="AA190" t="e">
            <v>#VALUE!</v>
          </cell>
          <cell r="AB190" t="str">
            <v/>
          </cell>
          <cell r="AC190" t="str">
            <v/>
          </cell>
          <cell r="AD190" t="str">
            <v/>
          </cell>
          <cell r="AE190" t="str">
            <v/>
          </cell>
          <cell r="AF190" t="e">
            <v>#VALUE!</v>
          </cell>
          <cell r="AG190" t="str">
            <v/>
          </cell>
          <cell r="AH190" t="str">
            <v/>
          </cell>
          <cell r="AI190" t="str">
            <v/>
          </cell>
          <cell r="AJ190" t="str">
            <v/>
          </cell>
          <cell r="AK190" t="e">
            <v>#VALUE!</v>
          </cell>
          <cell r="AL190" t="str">
            <v/>
          </cell>
          <cell r="AM190" t="str">
            <v/>
          </cell>
          <cell r="AN190" t="str">
            <v/>
          </cell>
          <cell r="AO190" t="str">
            <v/>
          </cell>
          <cell r="AP190" t="e">
            <v>#VALUE!</v>
          </cell>
          <cell r="AQ190" t="str">
            <v/>
          </cell>
          <cell r="AR190" t="str">
            <v/>
          </cell>
          <cell r="AS190" t="str">
            <v/>
          </cell>
          <cell r="AT190" t="str">
            <v/>
          </cell>
          <cell r="AU190" t="e">
            <v>#VALUE!</v>
          </cell>
          <cell r="AV190" t="str">
            <v/>
          </cell>
          <cell r="AW190" t="str">
            <v/>
          </cell>
          <cell r="AX190" t="str">
            <v/>
          </cell>
          <cell r="AY190" t="str">
            <v/>
          </cell>
          <cell r="AZ190" t="e">
            <v>#VALUE!</v>
          </cell>
        </row>
        <row r="191">
          <cell r="A191" t="str">
            <v>Pumpspeicher</v>
          </cell>
          <cell r="B191" t="str">
            <v/>
          </cell>
          <cell r="C191" t="str">
            <v/>
          </cell>
          <cell r="D191" t="str">
            <v/>
          </cell>
          <cell r="E191" t="str">
            <v/>
          </cell>
          <cell r="F191" t="str">
            <v/>
          </cell>
          <cell r="G191" t="str">
            <v/>
          </cell>
          <cell r="H191" t="str">
            <v/>
          </cell>
          <cell r="I191" t="str">
            <v/>
          </cell>
          <cell r="J191" t="str">
            <v/>
          </cell>
          <cell r="K191" t="str">
            <v/>
          </cell>
          <cell r="L191" t="str">
            <v/>
          </cell>
          <cell r="M191" t="str">
            <v/>
          </cell>
          <cell r="N191" t="str">
            <v/>
          </cell>
          <cell r="O191" t="str">
            <v/>
          </cell>
          <cell r="P191" t="e">
            <v>#VALUE!</v>
          </cell>
          <cell r="Q191" t="e">
            <v>#VALUE!</v>
          </cell>
          <cell r="R191" t="str">
            <v/>
          </cell>
          <cell r="S191" t="str">
            <v/>
          </cell>
          <cell r="T191" t="str">
            <v/>
          </cell>
          <cell r="U191" t="str">
            <v/>
          </cell>
          <cell r="V191" t="e">
            <v>#VALUE!</v>
          </cell>
          <cell r="W191" t="str">
            <v/>
          </cell>
          <cell r="X191" t="str">
            <v/>
          </cell>
          <cell r="Y191" t="str">
            <v/>
          </cell>
          <cell r="Z191" t="str">
            <v/>
          </cell>
          <cell r="AA191" t="e">
            <v>#VALUE!</v>
          </cell>
          <cell r="AB191" t="str">
            <v/>
          </cell>
          <cell r="AC191" t="str">
            <v/>
          </cell>
          <cell r="AD191" t="str">
            <v/>
          </cell>
          <cell r="AE191" t="str">
            <v/>
          </cell>
          <cell r="AF191" t="e">
            <v>#VALUE!</v>
          </cell>
          <cell r="AG191" t="str">
            <v/>
          </cell>
          <cell r="AH191" t="str">
            <v/>
          </cell>
          <cell r="AI191" t="str">
            <v/>
          </cell>
          <cell r="AJ191" t="str">
            <v/>
          </cell>
          <cell r="AK191" t="e">
            <v>#VALUE!</v>
          </cell>
          <cell r="AL191" t="str">
            <v/>
          </cell>
          <cell r="AM191" t="str">
            <v/>
          </cell>
          <cell r="AN191" t="str">
            <v/>
          </cell>
          <cell r="AO191" t="str">
            <v/>
          </cell>
          <cell r="AP191" t="e">
            <v>#VALUE!</v>
          </cell>
          <cell r="AQ191" t="str">
            <v/>
          </cell>
          <cell r="AR191" t="str">
            <v/>
          </cell>
          <cell r="AS191" t="str">
            <v/>
          </cell>
          <cell r="AT191" t="str">
            <v/>
          </cell>
          <cell r="AU191" t="e">
            <v>#VALUE!</v>
          </cell>
          <cell r="AV191" t="str">
            <v/>
          </cell>
          <cell r="AW191" t="str">
            <v/>
          </cell>
          <cell r="AX191" t="str">
            <v/>
          </cell>
          <cell r="AY191" t="str">
            <v/>
          </cell>
          <cell r="AZ191" t="e">
            <v>#VALUE!</v>
          </cell>
        </row>
        <row r="192">
          <cell r="A192" t="str">
            <v>Backup-Kraftwerke</v>
          </cell>
          <cell r="B192" t="str">
            <v/>
          </cell>
          <cell r="C192" t="str">
            <v/>
          </cell>
          <cell r="D192" t="str">
            <v/>
          </cell>
          <cell r="E192" t="str">
            <v/>
          </cell>
          <cell r="F192" t="str">
            <v/>
          </cell>
          <cell r="G192" t="str">
            <v/>
          </cell>
          <cell r="H192" t="str">
            <v/>
          </cell>
          <cell r="I192" t="str">
            <v/>
          </cell>
          <cell r="J192" t="str">
            <v/>
          </cell>
          <cell r="K192" t="str">
            <v/>
          </cell>
          <cell r="L192" t="str">
            <v/>
          </cell>
          <cell r="M192" t="str">
            <v/>
          </cell>
          <cell r="N192" t="str">
            <v/>
          </cell>
          <cell r="O192" t="str">
            <v/>
          </cell>
          <cell r="P192" t="e">
            <v>#VALUE!</v>
          </cell>
          <cell r="Q192" t="e">
            <v>#VALUE!</v>
          </cell>
          <cell r="R192" t="str">
            <v/>
          </cell>
          <cell r="S192" t="str">
            <v/>
          </cell>
          <cell r="T192" t="str">
            <v/>
          </cell>
          <cell r="U192" t="str">
            <v/>
          </cell>
          <cell r="V192" t="e">
            <v>#VALUE!</v>
          </cell>
          <cell r="W192" t="str">
            <v/>
          </cell>
          <cell r="X192" t="str">
            <v/>
          </cell>
          <cell r="Y192" t="str">
            <v/>
          </cell>
          <cell r="Z192" t="str">
            <v/>
          </cell>
          <cell r="AA192" t="e">
            <v>#VALUE!</v>
          </cell>
          <cell r="AB192" t="str">
            <v/>
          </cell>
          <cell r="AC192" t="str">
            <v/>
          </cell>
          <cell r="AD192" t="str">
            <v/>
          </cell>
          <cell r="AE192" t="str">
            <v/>
          </cell>
          <cell r="AF192" t="e">
            <v>#VALUE!</v>
          </cell>
          <cell r="AG192" t="str">
            <v/>
          </cell>
          <cell r="AH192" t="str">
            <v/>
          </cell>
          <cell r="AI192" t="str">
            <v/>
          </cell>
          <cell r="AJ192" t="str">
            <v/>
          </cell>
          <cell r="AK192" t="e">
            <v>#VALUE!</v>
          </cell>
          <cell r="AL192" t="str">
            <v/>
          </cell>
          <cell r="AM192" t="str">
            <v/>
          </cell>
          <cell r="AN192" t="str">
            <v/>
          </cell>
          <cell r="AO192" t="str">
            <v/>
          </cell>
          <cell r="AP192" t="e">
            <v>#VALUE!</v>
          </cell>
          <cell r="AQ192" t="str">
            <v/>
          </cell>
          <cell r="AR192" t="str">
            <v/>
          </cell>
          <cell r="AS192" t="str">
            <v/>
          </cell>
          <cell r="AT192" t="str">
            <v/>
          </cell>
          <cell r="AU192" t="e">
            <v>#VALUE!</v>
          </cell>
          <cell r="AV192" t="str">
            <v/>
          </cell>
          <cell r="AW192" t="str">
            <v/>
          </cell>
          <cell r="AX192" t="str">
            <v/>
          </cell>
          <cell r="AY192" t="str">
            <v/>
          </cell>
          <cell r="AZ192" t="e">
            <v>#VALUE!</v>
          </cell>
        </row>
        <row r="193">
          <cell r="A193" t="str">
            <v>EE-Import</v>
          </cell>
          <cell r="B193" t="str">
            <v/>
          </cell>
          <cell r="C193" t="str">
            <v/>
          </cell>
          <cell r="D193" t="str">
            <v/>
          </cell>
          <cell r="E193" t="str">
            <v/>
          </cell>
          <cell r="F193" t="str">
            <v/>
          </cell>
          <cell r="G193" t="str">
            <v/>
          </cell>
          <cell r="H193" t="str">
            <v/>
          </cell>
          <cell r="I193" t="str">
            <v/>
          </cell>
          <cell r="J193" t="str">
            <v/>
          </cell>
          <cell r="K193" t="str">
            <v/>
          </cell>
          <cell r="L193" t="str">
            <v/>
          </cell>
          <cell r="M193" t="str">
            <v/>
          </cell>
          <cell r="N193" t="str">
            <v/>
          </cell>
          <cell r="O193" t="str">
            <v/>
          </cell>
          <cell r="P193" t="e">
            <v>#VALUE!</v>
          </cell>
          <cell r="Q193" t="e">
            <v>#VALUE!</v>
          </cell>
          <cell r="R193" t="str">
            <v/>
          </cell>
          <cell r="S193" t="str">
            <v/>
          </cell>
          <cell r="T193" t="str">
            <v/>
          </cell>
          <cell r="U193" t="str">
            <v/>
          </cell>
          <cell r="V193" t="e">
            <v>#VALUE!</v>
          </cell>
          <cell r="W193" t="str">
            <v/>
          </cell>
          <cell r="X193" t="str">
            <v/>
          </cell>
          <cell r="Y193" t="str">
            <v/>
          </cell>
          <cell r="Z193" t="str">
            <v/>
          </cell>
          <cell r="AA193" t="e">
            <v>#VALUE!</v>
          </cell>
          <cell r="AB193" t="str">
            <v/>
          </cell>
          <cell r="AC193" t="str">
            <v/>
          </cell>
          <cell r="AD193" t="str">
            <v/>
          </cell>
          <cell r="AE193" t="str">
            <v/>
          </cell>
          <cell r="AF193" t="e">
            <v>#VALUE!</v>
          </cell>
          <cell r="AG193" t="str">
            <v/>
          </cell>
          <cell r="AH193" t="str">
            <v/>
          </cell>
          <cell r="AI193" t="str">
            <v/>
          </cell>
          <cell r="AJ193" t="str">
            <v/>
          </cell>
          <cell r="AK193" t="e">
            <v>#VALUE!</v>
          </cell>
          <cell r="AL193" t="str">
            <v/>
          </cell>
          <cell r="AM193" t="str">
            <v/>
          </cell>
          <cell r="AN193" t="str">
            <v/>
          </cell>
          <cell r="AO193" t="str">
            <v/>
          </cell>
          <cell r="AP193" t="e">
            <v>#VALUE!</v>
          </cell>
          <cell r="AQ193" t="str">
            <v/>
          </cell>
          <cell r="AR193" t="str">
            <v/>
          </cell>
          <cell r="AS193" t="str">
            <v/>
          </cell>
          <cell r="AT193" t="str">
            <v/>
          </cell>
          <cell r="AU193" t="e">
            <v>#VALUE!</v>
          </cell>
          <cell r="AV193" t="str">
            <v/>
          </cell>
          <cell r="AW193" t="str">
            <v/>
          </cell>
          <cell r="AX193" t="str">
            <v/>
          </cell>
          <cell r="AY193" t="str">
            <v/>
          </cell>
          <cell r="AZ193" t="e">
            <v>#VALUE!</v>
          </cell>
        </row>
        <row r="194">
          <cell r="A194" t="str">
            <v>Import</v>
          </cell>
          <cell r="B194" t="str">
            <v/>
          </cell>
          <cell r="C194" t="str">
            <v/>
          </cell>
          <cell r="D194" t="str">
            <v/>
          </cell>
          <cell r="E194" t="str">
            <v/>
          </cell>
          <cell r="F194" t="str">
            <v/>
          </cell>
          <cell r="G194" t="str">
            <v/>
          </cell>
          <cell r="H194" t="str">
            <v/>
          </cell>
          <cell r="I194" t="str">
            <v/>
          </cell>
          <cell r="J194" t="str">
            <v/>
          </cell>
          <cell r="K194" t="str">
            <v/>
          </cell>
          <cell r="L194" t="str">
            <v/>
          </cell>
          <cell r="M194" t="str">
            <v/>
          </cell>
          <cell r="N194" t="str">
            <v/>
          </cell>
          <cell r="O194" t="str">
            <v/>
          </cell>
          <cell r="P194" t="e">
            <v>#VALUE!</v>
          </cell>
          <cell r="Q194" t="e">
            <v>#VALUE!</v>
          </cell>
          <cell r="R194" t="str">
            <v/>
          </cell>
          <cell r="S194" t="str">
            <v/>
          </cell>
          <cell r="T194" t="str">
            <v/>
          </cell>
          <cell r="U194" t="str">
            <v/>
          </cell>
          <cell r="V194" t="e">
            <v>#VALUE!</v>
          </cell>
          <cell r="W194" t="str">
            <v/>
          </cell>
          <cell r="X194" t="str">
            <v/>
          </cell>
          <cell r="Y194" t="str">
            <v/>
          </cell>
          <cell r="Z194" t="str">
            <v/>
          </cell>
          <cell r="AA194" t="e">
            <v>#VALUE!</v>
          </cell>
          <cell r="AB194" t="str">
            <v/>
          </cell>
          <cell r="AC194" t="str">
            <v/>
          </cell>
          <cell r="AD194" t="str">
            <v/>
          </cell>
          <cell r="AE194" t="str">
            <v/>
          </cell>
          <cell r="AF194" t="e">
            <v>#VALUE!</v>
          </cell>
          <cell r="AG194" t="str">
            <v/>
          </cell>
          <cell r="AH194" t="str">
            <v/>
          </cell>
          <cell r="AI194" t="str">
            <v/>
          </cell>
          <cell r="AJ194" t="str">
            <v/>
          </cell>
          <cell r="AK194" t="e">
            <v>#VALUE!</v>
          </cell>
          <cell r="AL194" t="str">
            <v/>
          </cell>
          <cell r="AM194" t="str">
            <v/>
          </cell>
          <cell r="AN194" t="str">
            <v/>
          </cell>
          <cell r="AO194" t="str">
            <v/>
          </cell>
          <cell r="AP194" t="e">
            <v>#VALUE!</v>
          </cell>
          <cell r="AQ194" t="str">
            <v/>
          </cell>
          <cell r="AR194" t="str">
            <v/>
          </cell>
          <cell r="AS194" t="str">
            <v/>
          </cell>
          <cell r="AT194" t="str">
            <v/>
          </cell>
          <cell r="AU194" t="e">
            <v>#VALUE!</v>
          </cell>
          <cell r="AV194" t="str">
            <v/>
          </cell>
          <cell r="AW194" t="str">
            <v/>
          </cell>
          <cell r="AX194" t="str">
            <v/>
          </cell>
          <cell r="AY194" t="str">
            <v/>
          </cell>
          <cell r="AZ194" t="e">
            <v>#VALUE!</v>
          </cell>
        </row>
        <row r="195">
          <cell r="A195" t="str">
            <v>HVDC-Kabel</v>
          </cell>
          <cell r="B195" t="str">
            <v/>
          </cell>
          <cell r="C195" t="str">
            <v/>
          </cell>
          <cell r="D195" t="str">
            <v/>
          </cell>
          <cell r="E195" t="str">
            <v/>
          </cell>
          <cell r="F195" t="str">
            <v/>
          </cell>
          <cell r="G195" t="str">
            <v/>
          </cell>
          <cell r="H195" t="str">
            <v/>
          </cell>
          <cell r="I195" t="str">
            <v/>
          </cell>
          <cell r="J195" t="str">
            <v/>
          </cell>
          <cell r="K195" t="str">
            <v/>
          </cell>
          <cell r="L195" t="str">
            <v/>
          </cell>
          <cell r="M195" t="str">
            <v/>
          </cell>
          <cell r="N195" t="str">
            <v/>
          </cell>
          <cell r="O195" t="str">
            <v/>
          </cell>
          <cell r="P195" t="e">
            <v>#VALUE!</v>
          </cell>
          <cell r="Q195" t="e">
            <v>#VALUE!</v>
          </cell>
          <cell r="R195" t="str">
            <v/>
          </cell>
          <cell r="S195" t="str">
            <v/>
          </cell>
          <cell r="T195" t="str">
            <v/>
          </cell>
          <cell r="U195" t="str">
            <v/>
          </cell>
          <cell r="V195" t="e">
            <v>#VALUE!</v>
          </cell>
          <cell r="W195" t="str">
            <v/>
          </cell>
          <cell r="X195" t="str">
            <v/>
          </cell>
          <cell r="Y195" t="str">
            <v/>
          </cell>
          <cell r="Z195" t="str">
            <v/>
          </cell>
          <cell r="AA195" t="e">
            <v>#VALUE!</v>
          </cell>
          <cell r="AB195" t="str">
            <v/>
          </cell>
          <cell r="AC195" t="str">
            <v/>
          </cell>
          <cell r="AD195" t="str">
            <v/>
          </cell>
          <cell r="AE195" t="str">
            <v/>
          </cell>
          <cell r="AF195" t="e">
            <v>#VALUE!</v>
          </cell>
          <cell r="AG195" t="str">
            <v/>
          </cell>
          <cell r="AH195" t="str">
            <v/>
          </cell>
          <cell r="AI195" t="str">
            <v/>
          </cell>
          <cell r="AJ195" t="str">
            <v/>
          </cell>
          <cell r="AK195" t="e">
            <v>#VALUE!</v>
          </cell>
          <cell r="AL195" t="str">
            <v/>
          </cell>
          <cell r="AM195" t="str">
            <v/>
          </cell>
          <cell r="AN195" t="str">
            <v/>
          </cell>
          <cell r="AO195" t="str">
            <v/>
          </cell>
          <cell r="AP195" t="e">
            <v>#VALUE!</v>
          </cell>
          <cell r="AQ195" t="str">
            <v/>
          </cell>
          <cell r="AR195" t="str">
            <v/>
          </cell>
          <cell r="AS195" t="str">
            <v/>
          </cell>
          <cell r="AT195" t="str">
            <v/>
          </cell>
          <cell r="AU195" t="e">
            <v>#VALUE!</v>
          </cell>
          <cell r="AV195" t="str">
            <v/>
          </cell>
          <cell r="AW195" t="str">
            <v/>
          </cell>
          <cell r="AX195" t="str">
            <v/>
          </cell>
          <cell r="AY195" t="str">
            <v/>
          </cell>
          <cell r="AZ195" t="e">
            <v>#VALUE!</v>
          </cell>
        </row>
        <row r="196">
          <cell r="A196" t="str">
            <v/>
          </cell>
          <cell r="B196" t="str">
            <v/>
          </cell>
          <cell r="C196" t="str">
            <v/>
          </cell>
          <cell r="D196" t="str">
            <v/>
          </cell>
          <cell r="E196" t="str">
            <v/>
          </cell>
          <cell r="F196" t="str">
            <v/>
          </cell>
          <cell r="G196" t="str">
            <v/>
          </cell>
          <cell r="H196" t="str">
            <v/>
          </cell>
          <cell r="I196" t="str">
            <v/>
          </cell>
          <cell r="J196" t="str">
            <v/>
          </cell>
          <cell r="K196" t="str">
            <v/>
          </cell>
          <cell r="L196" t="str">
            <v/>
          </cell>
          <cell r="M196" t="str">
            <v/>
          </cell>
          <cell r="N196" t="str">
            <v/>
          </cell>
          <cell r="O196" t="str">
            <v/>
          </cell>
          <cell r="P196" t="str">
            <v/>
          </cell>
          <cell r="Q196" t="str">
            <v/>
          </cell>
          <cell r="R196" t="str">
            <v/>
          </cell>
          <cell r="S196" t="str">
            <v/>
          </cell>
          <cell r="T196" t="str">
            <v/>
          </cell>
          <cell r="U196" t="str">
            <v/>
          </cell>
          <cell r="V196" t="str">
            <v/>
          </cell>
          <cell r="W196" t="str">
            <v/>
          </cell>
          <cell r="X196" t="str">
            <v/>
          </cell>
          <cell r="Y196" t="str">
            <v/>
          </cell>
          <cell r="Z196" t="str">
            <v/>
          </cell>
          <cell r="AA196" t="str">
            <v/>
          </cell>
          <cell r="AB196" t="str">
            <v/>
          </cell>
          <cell r="AC196" t="str">
            <v/>
          </cell>
          <cell r="AD196" t="str">
            <v/>
          </cell>
          <cell r="AE196" t="str">
            <v/>
          </cell>
          <cell r="AF196" t="str">
            <v/>
          </cell>
          <cell r="AG196" t="str">
            <v/>
          </cell>
          <cell r="AH196" t="str">
            <v/>
          </cell>
          <cell r="AI196" t="str">
            <v/>
          </cell>
          <cell r="AJ196" t="str">
            <v/>
          </cell>
          <cell r="AK196" t="str">
            <v/>
          </cell>
          <cell r="AL196" t="str">
            <v/>
          </cell>
          <cell r="AM196" t="str">
            <v/>
          </cell>
          <cell r="AN196" t="str">
            <v/>
          </cell>
          <cell r="AO196" t="str">
            <v/>
          </cell>
          <cell r="AP196" t="str">
            <v/>
          </cell>
          <cell r="AQ196" t="str">
            <v/>
          </cell>
          <cell r="AR196" t="str">
            <v/>
          </cell>
          <cell r="AS196" t="str">
            <v/>
          </cell>
          <cell r="AT196" t="str">
            <v/>
          </cell>
          <cell r="AU196" t="str">
            <v/>
          </cell>
          <cell r="AV196" t="str">
            <v/>
          </cell>
          <cell r="AW196" t="str">
            <v/>
          </cell>
          <cell r="AX196" t="str">
            <v/>
          </cell>
          <cell r="AY196" t="str">
            <v/>
          </cell>
          <cell r="AZ196" t="str">
            <v/>
          </cell>
        </row>
        <row r="197">
          <cell r="A197" t="str">
            <v/>
          </cell>
          <cell r="B197" t="str">
            <v/>
          </cell>
          <cell r="C197" t="str">
            <v/>
          </cell>
          <cell r="D197" t="str">
            <v/>
          </cell>
          <cell r="E197" t="str">
            <v/>
          </cell>
          <cell r="F197" t="str">
            <v/>
          </cell>
          <cell r="G197" t="str">
            <v/>
          </cell>
          <cell r="H197" t="str">
            <v/>
          </cell>
          <cell r="I197" t="str">
            <v/>
          </cell>
          <cell r="J197" t="str">
            <v/>
          </cell>
          <cell r="K197" t="str">
            <v/>
          </cell>
          <cell r="L197" t="str">
            <v/>
          </cell>
          <cell r="M197" t="str">
            <v/>
          </cell>
          <cell r="N197" t="str">
            <v/>
          </cell>
          <cell r="O197" t="str">
            <v/>
          </cell>
          <cell r="P197" t="str">
            <v/>
          </cell>
          <cell r="Q197" t="str">
            <v/>
          </cell>
          <cell r="R197" t="str">
            <v/>
          </cell>
          <cell r="S197" t="str">
            <v/>
          </cell>
          <cell r="T197" t="str">
            <v/>
          </cell>
          <cell r="U197" t="str">
            <v/>
          </cell>
          <cell r="V197" t="str">
            <v/>
          </cell>
          <cell r="W197" t="str">
            <v/>
          </cell>
          <cell r="X197" t="str">
            <v/>
          </cell>
          <cell r="Y197" t="str">
            <v/>
          </cell>
          <cell r="Z197" t="str">
            <v/>
          </cell>
          <cell r="AA197" t="str">
            <v/>
          </cell>
          <cell r="AB197" t="str">
            <v/>
          </cell>
          <cell r="AC197" t="str">
            <v/>
          </cell>
          <cell r="AD197" t="str">
            <v/>
          </cell>
          <cell r="AE197" t="str">
            <v/>
          </cell>
          <cell r="AF197" t="str">
            <v/>
          </cell>
          <cell r="AG197" t="str">
            <v/>
          </cell>
          <cell r="AH197" t="str">
            <v/>
          </cell>
          <cell r="AI197" t="str">
            <v/>
          </cell>
          <cell r="AJ197" t="str">
            <v/>
          </cell>
          <cell r="AK197" t="str">
            <v/>
          </cell>
          <cell r="AL197" t="str">
            <v/>
          </cell>
          <cell r="AM197" t="str">
            <v/>
          </cell>
          <cell r="AN197" t="str">
            <v/>
          </cell>
          <cell r="AO197" t="str">
            <v/>
          </cell>
          <cell r="AP197" t="str">
            <v/>
          </cell>
          <cell r="AQ197" t="str">
            <v/>
          </cell>
          <cell r="AR197" t="str">
            <v/>
          </cell>
          <cell r="AS197" t="str">
            <v/>
          </cell>
          <cell r="AT197" t="str">
            <v/>
          </cell>
          <cell r="AU197" t="str">
            <v/>
          </cell>
          <cell r="AV197" t="str">
            <v/>
          </cell>
          <cell r="AW197" t="str">
            <v/>
          </cell>
          <cell r="AX197" t="str">
            <v/>
          </cell>
          <cell r="AY197" t="str">
            <v/>
          </cell>
          <cell r="AZ197" t="str">
            <v/>
          </cell>
        </row>
        <row r="198">
          <cell r="A198" t="str">
            <v/>
          </cell>
          <cell r="B198" t="str">
            <v/>
          </cell>
          <cell r="C198" t="str">
            <v/>
          </cell>
          <cell r="D198" t="str">
            <v/>
          </cell>
          <cell r="E198" t="str">
            <v/>
          </cell>
          <cell r="F198" t="str">
            <v/>
          </cell>
          <cell r="G198" t="str">
            <v/>
          </cell>
          <cell r="H198" t="str">
            <v/>
          </cell>
          <cell r="I198" t="str">
            <v/>
          </cell>
          <cell r="J198" t="str">
            <v/>
          </cell>
          <cell r="K198" t="str">
            <v/>
          </cell>
          <cell r="L198" t="str">
            <v/>
          </cell>
          <cell r="M198" t="str">
            <v/>
          </cell>
          <cell r="N198" t="str">
            <v/>
          </cell>
          <cell r="O198" t="str">
            <v/>
          </cell>
          <cell r="P198" t="str">
            <v/>
          </cell>
          <cell r="Q198" t="str">
            <v/>
          </cell>
          <cell r="R198" t="str">
            <v/>
          </cell>
          <cell r="S198" t="str">
            <v/>
          </cell>
          <cell r="T198" t="str">
            <v/>
          </cell>
          <cell r="U198" t="str">
            <v/>
          </cell>
          <cell r="V198" t="str">
            <v/>
          </cell>
          <cell r="W198" t="str">
            <v/>
          </cell>
          <cell r="X198" t="str">
            <v/>
          </cell>
          <cell r="Y198" t="str">
            <v/>
          </cell>
          <cell r="Z198" t="str">
            <v/>
          </cell>
          <cell r="AA198" t="str">
            <v/>
          </cell>
          <cell r="AB198" t="str">
            <v/>
          </cell>
          <cell r="AC198" t="str">
            <v/>
          </cell>
          <cell r="AD198" t="str">
            <v/>
          </cell>
          <cell r="AE198" t="str">
            <v/>
          </cell>
          <cell r="AF198" t="str">
            <v/>
          </cell>
          <cell r="AG198" t="str">
            <v/>
          </cell>
          <cell r="AH198" t="str">
            <v/>
          </cell>
          <cell r="AI198" t="str">
            <v/>
          </cell>
          <cell r="AJ198" t="str">
            <v/>
          </cell>
          <cell r="AK198" t="str">
            <v/>
          </cell>
          <cell r="AL198" t="str">
            <v/>
          </cell>
          <cell r="AM198" t="str">
            <v/>
          </cell>
          <cell r="AN198" t="str">
            <v/>
          </cell>
          <cell r="AO198" t="str">
            <v/>
          </cell>
          <cell r="AP198" t="str">
            <v/>
          </cell>
          <cell r="AQ198" t="str">
            <v/>
          </cell>
          <cell r="AR198" t="str">
            <v/>
          </cell>
          <cell r="AS198" t="str">
            <v/>
          </cell>
          <cell r="AT198" t="str">
            <v/>
          </cell>
          <cell r="AU198" t="str">
            <v/>
          </cell>
          <cell r="AV198" t="str">
            <v/>
          </cell>
          <cell r="AW198" t="str">
            <v/>
          </cell>
          <cell r="AX198" t="str">
            <v/>
          </cell>
          <cell r="AY198" t="str">
            <v/>
          </cell>
          <cell r="AZ198" t="str">
            <v/>
          </cell>
        </row>
        <row r="199">
          <cell r="A199" t="str">
            <v/>
          </cell>
          <cell r="B199" t="str">
            <v/>
          </cell>
          <cell r="C199" t="str">
            <v/>
          </cell>
          <cell r="D199" t="str">
            <v/>
          </cell>
          <cell r="E199" t="str">
            <v/>
          </cell>
          <cell r="F199" t="str">
            <v/>
          </cell>
          <cell r="G199" t="str">
            <v/>
          </cell>
          <cell r="H199" t="str">
            <v/>
          </cell>
          <cell r="I199" t="str">
            <v/>
          </cell>
          <cell r="J199" t="str">
            <v/>
          </cell>
          <cell r="K199" t="str">
            <v/>
          </cell>
          <cell r="L199" t="str">
            <v/>
          </cell>
          <cell r="M199" t="str">
            <v/>
          </cell>
          <cell r="N199" t="str">
            <v/>
          </cell>
          <cell r="O199" t="str">
            <v/>
          </cell>
          <cell r="P199" t="str">
            <v/>
          </cell>
          <cell r="Q199" t="str">
            <v/>
          </cell>
          <cell r="R199" t="str">
            <v/>
          </cell>
          <cell r="S199" t="str">
            <v/>
          </cell>
          <cell r="T199" t="str">
            <v/>
          </cell>
          <cell r="U199" t="str">
            <v/>
          </cell>
          <cell r="V199" t="str">
            <v/>
          </cell>
          <cell r="W199" t="str">
            <v/>
          </cell>
          <cell r="X199" t="str">
            <v/>
          </cell>
          <cell r="Y199" t="str">
            <v/>
          </cell>
          <cell r="Z199" t="str">
            <v/>
          </cell>
          <cell r="AA199" t="str">
            <v/>
          </cell>
          <cell r="AB199" t="str">
            <v/>
          </cell>
          <cell r="AC199" t="str">
            <v/>
          </cell>
          <cell r="AD199" t="str">
            <v/>
          </cell>
          <cell r="AE199" t="str">
            <v/>
          </cell>
          <cell r="AF199" t="str">
            <v/>
          </cell>
          <cell r="AG199" t="str">
            <v/>
          </cell>
          <cell r="AH199" t="str">
            <v/>
          </cell>
          <cell r="AI199" t="str">
            <v/>
          </cell>
          <cell r="AJ199" t="str">
            <v/>
          </cell>
          <cell r="AK199" t="str">
            <v/>
          </cell>
          <cell r="AL199" t="str">
            <v/>
          </cell>
          <cell r="AM199" t="str">
            <v/>
          </cell>
          <cell r="AN199" t="str">
            <v/>
          </cell>
          <cell r="AO199" t="str">
            <v/>
          </cell>
          <cell r="AP199" t="str">
            <v/>
          </cell>
          <cell r="AQ199" t="str">
            <v/>
          </cell>
          <cell r="AR199" t="str">
            <v/>
          </cell>
          <cell r="AS199" t="str">
            <v/>
          </cell>
          <cell r="AT199" t="str">
            <v/>
          </cell>
          <cell r="AU199" t="str">
            <v/>
          </cell>
          <cell r="AV199" t="str">
            <v/>
          </cell>
          <cell r="AW199" t="str">
            <v/>
          </cell>
          <cell r="AX199" t="str">
            <v/>
          </cell>
          <cell r="AY199" t="str">
            <v/>
          </cell>
          <cell r="AZ199" t="str">
            <v/>
          </cell>
        </row>
        <row r="200">
          <cell r="A200" t="str">
            <v/>
          </cell>
          <cell r="B200" t="str">
            <v/>
          </cell>
          <cell r="C200" t="str">
            <v/>
          </cell>
          <cell r="D200" t="str">
            <v/>
          </cell>
          <cell r="E200" t="str">
            <v/>
          </cell>
          <cell r="F200" t="str">
            <v/>
          </cell>
          <cell r="G200" t="str">
            <v/>
          </cell>
          <cell r="H200" t="str">
            <v/>
          </cell>
          <cell r="I200" t="str">
            <v/>
          </cell>
          <cell r="J200" t="str">
            <v/>
          </cell>
          <cell r="K200" t="str">
            <v/>
          </cell>
          <cell r="L200" t="str">
            <v/>
          </cell>
          <cell r="M200" t="str">
            <v/>
          </cell>
          <cell r="N200" t="str">
            <v/>
          </cell>
          <cell r="O200" t="str">
            <v/>
          </cell>
          <cell r="P200" t="str">
            <v/>
          </cell>
          <cell r="Q200" t="str">
            <v/>
          </cell>
          <cell r="R200" t="str">
            <v/>
          </cell>
          <cell r="S200" t="str">
            <v/>
          </cell>
          <cell r="T200" t="str">
            <v/>
          </cell>
          <cell r="U200" t="str">
            <v/>
          </cell>
          <cell r="V200" t="str">
            <v/>
          </cell>
          <cell r="W200" t="str">
            <v/>
          </cell>
          <cell r="X200" t="str">
            <v/>
          </cell>
          <cell r="Y200" t="str">
            <v/>
          </cell>
          <cell r="Z200" t="str">
            <v/>
          </cell>
          <cell r="AA200" t="str">
            <v/>
          </cell>
          <cell r="AB200" t="str">
            <v/>
          </cell>
          <cell r="AC200" t="str">
            <v/>
          </cell>
          <cell r="AD200" t="str">
            <v/>
          </cell>
          <cell r="AE200" t="str">
            <v/>
          </cell>
          <cell r="AF200" t="str">
            <v/>
          </cell>
          <cell r="AG200" t="str">
            <v/>
          </cell>
          <cell r="AH200" t="str">
            <v/>
          </cell>
          <cell r="AI200" t="str">
            <v/>
          </cell>
          <cell r="AJ200" t="str">
            <v/>
          </cell>
          <cell r="AK200" t="str">
            <v/>
          </cell>
          <cell r="AL200" t="str">
            <v/>
          </cell>
          <cell r="AM200" t="str">
            <v/>
          </cell>
          <cell r="AN200" t="str">
            <v/>
          </cell>
          <cell r="AO200" t="str">
            <v/>
          </cell>
          <cell r="AP200" t="str">
            <v/>
          </cell>
          <cell r="AQ200" t="str">
            <v/>
          </cell>
          <cell r="AR200" t="str">
            <v/>
          </cell>
          <cell r="AS200" t="str">
            <v/>
          </cell>
          <cell r="AT200" t="str">
            <v/>
          </cell>
          <cell r="AU200" t="str">
            <v/>
          </cell>
          <cell r="AV200" t="str">
            <v/>
          </cell>
          <cell r="AW200" t="str">
            <v/>
          </cell>
          <cell r="AX200" t="str">
            <v/>
          </cell>
          <cell r="AY200" t="str">
            <v/>
          </cell>
          <cell r="AZ200" t="str">
            <v/>
          </cell>
        </row>
        <row r="201">
          <cell r="A201" t="str">
            <v/>
          </cell>
          <cell r="B201" t="str">
            <v/>
          </cell>
          <cell r="C201" t="str">
            <v/>
          </cell>
          <cell r="D201" t="str">
            <v/>
          </cell>
          <cell r="E201" t="str">
            <v/>
          </cell>
          <cell r="F201" t="str">
            <v/>
          </cell>
          <cell r="G201" t="str">
            <v/>
          </cell>
          <cell r="H201" t="str">
            <v/>
          </cell>
          <cell r="I201" t="str">
            <v/>
          </cell>
          <cell r="J201" t="str">
            <v/>
          </cell>
          <cell r="K201" t="str">
            <v/>
          </cell>
          <cell r="L201" t="str">
            <v/>
          </cell>
          <cell r="M201" t="str">
            <v/>
          </cell>
          <cell r="N201" t="str">
            <v/>
          </cell>
          <cell r="O201" t="str">
            <v/>
          </cell>
          <cell r="P201" t="str">
            <v/>
          </cell>
          <cell r="Q201" t="str">
            <v/>
          </cell>
          <cell r="R201" t="str">
            <v/>
          </cell>
          <cell r="S201" t="str">
            <v/>
          </cell>
          <cell r="T201" t="str">
            <v/>
          </cell>
          <cell r="U201" t="str">
            <v/>
          </cell>
          <cell r="V201" t="str">
            <v/>
          </cell>
          <cell r="W201" t="str">
            <v/>
          </cell>
          <cell r="X201" t="str">
            <v/>
          </cell>
          <cell r="Y201" t="str">
            <v/>
          </cell>
          <cell r="Z201" t="str">
            <v/>
          </cell>
          <cell r="AA201" t="str">
            <v/>
          </cell>
          <cell r="AB201" t="str">
            <v/>
          </cell>
          <cell r="AC201" t="str">
            <v/>
          </cell>
          <cell r="AD201" t="str">
            <v/>
          </cell>
          <cell r="AE201" t="str">
            <v/>
          </cell>
          <cell r="AF201" t="str">
            <v/>
          </cell>
          <cell r="AG201" t="str">
            <v/>
          </cell>
          <cell r="AH201" t="str">
            <v/>
          </cell>
          <cell r="AI201" t="str">
            <v/>
          </cell>
          <cell r="AJ201" t="str">
            <v/>
          </cell>
          <cell r="AK201" t="str">
            <v/>
          </cell>
          <cell r="AL201" t="str">
            <v/>
          </cell>
          <cell r="AM201" t="str">
            <v/>
          </cell>
          <cell r="AN201" t="str">
            <v/>
          </cell>
          <cell r="AO201" t="str">
            <v/>
          </cell>
          <cell r="AP201" t="str">
            <v/>
          </cell>
          <cell r="AQ201" t="str">
            <v/>
          </cell>
          <cell r="AR201" t="str">
            <v/>
          </cell>
          <cell r="AS201" t="str">
            <v/>
          </cell>
          <cell r="AT201" t="str">
            <v/>
          </cell>
          <cell r="AU201" t="str">
            <v/>
          </cell>
          <cell r="AV201" t="str">
            <v/>
          </cell>
          <cell r="AW201" t="str">
            <v/>
          </cell>
          <cell r="AX201" t="str">
            <v/>
          </cell>
          <cell r="AY201" t="str">
            <v/>
          </cell>
          <cell r="AZ201" t="str">
            <v/>
          </cell>
        </row>
        <row r="202">
          <cell r="A202" t="str">
            <v/>
          </cell>
          <cell r="B202" t="str">
            <v/>
          </cell>
          <cell r="C202" t="str">
            <v/>
          </cell>
          <cell r="D202" t="str">
            <v/>
          </cell>
          <cell r="E202" t="str">
            <v/>
          </cell>
          <cell r="F202" t="str">
            <v/>
          </cell>
          <cell r="G202" t="str">
            <v/>
          </cell>
          <cell r="H202" t="str">
            <v/>
          </cell>
          <cell r="I202" t="str">
            <v/>
          </cell>
          <cell r="J202" t="str">
            <v/>
          </cell>
          <cell r="K202" t="str">
            <v/>
          </cell>
          <cell r="L202" t="str">
            <v/>
          </cell>
          <cell r="M202" t="str">
            <v/>
          </cell>
          <cell r="N202" t="str">
            <v/>
          </cell>
          <cell r="O202" t="str">
            <v/>
          </cell>
          <cell r="P202" t="str">
            <v/>
          </cell>
          <cell r="Q202" t="str">
            <v/>
          </cell>
          <cell r="R202" t="str">
            <v/>
          </cell>
          <cell r="S202" t="str">
            <v/>
          </cell>
          <cell r="T202" t="str">
            <v/>
          </cell>
          <cell r="U202" t="str">
            <v/>
          </cell>
          <cell r="V202" t="str">
            <v/>
          </cell>
          <cell r="W202" t="str">
            <v/>
          </cell>
          <cell r="X202" t="str">
            <v/>
          </cell>
          <cell r="Y202" t="str">
            <v/>
          </cell>
          <cell r="Z202" t="str">
            <v/>
          </cell>
          <cell r="AA202" t="str">
            <v/>
          </cell>
          <cell r="AB202" t="str">
            <v/>
          </cell>
          <cell r="AC202" t="str">
            <v/>
          </cell>
          <cell r="AD202" t="str">
            <v/>
          </cell>
          <cell r="AE202" t="str">
            <v/>
          </cell>
          <cell r="AF202" t="str">
            <v/>
          </cell>
          <cell r="AG202" t="str">
            <v/>
          </cell>
          <cell r="AH202" t="str">
            <v/>
          </cell>
          <cell r="AI202" t="str">
            <v/>
          </cell>
          <cell r="AJ202" t="str">
            <v/>
          </cell>
          <cell r="AK202" t="str">
            <v/>
          </cell>
          <cell r="AL202" t="str">
            <v/>
          </cell>
          <cell r="AM202" t="str">
            <v/>
          </cell>
          <cell r="AN202" t="str">
            <v/>
          </cell>
          <cell r="AO202" t="str">
            <v/>
          </cell>
          <cell r="AP202" t="str">
            <v/>
          </cell>
          <cell r="AQ202" t="str">
            <v/>
          </cell>
          <cell r="AR202" t="str">
            <v/>
          </cell>
          <cell r="AS202" t="str">
            <v/>
          </cell>
          <cell r="AT202" t="str">
            <v/>
          </cell>
          <cell r="AU202" t="str">
            <v/>
          </cell>
          <cell r="AV202" t="str">
            <v/>
          </cell>
          <cell r="AW202" t="str">
            <v/>
          </cell>
          <cell r="AX202" t="str">
            <v/>
          </cell>
          <cell r="AY202" t="str">
            <v/>
          </cell>
          <cell r="AZ202" t="str">
            <v/>
          </cell>
        </row>
        <row r="203">
          <cell r="A203" t="str">
            <v/>
          </cell>
          <cell r="B203" t="str">
            <v/>
          </cell>
          <cell r="C203" t="str">
            <v/>
          </cell>
          <cell r="D203" t="str">
            <v/>
          </cell>
          <cell r="E203" t="str">
            <v/>
          </cell>
          <cell r="F203" t="str">
            <v/>
          </cell>
          <cell r="G203" t="str">
            <v/>
          </cell>
          <cell r="H203" t="str">
            <v/>
          </cell>
          <cell r="I203" t="str">
            <v/>
          </cell>
          <cell r="J203" t="str">
            <v/>
          </cell>
          <cell r="K203" t="str">
            <v/>
          </cell>
          <cell r="L203" t="str">
            <v/>
          </cell>
          <cell r="M203" t="str">
            <v/>
          </cell>
          <cell r="N203" t="str">
            <v/>
          </cell>
          <cell r="O203" t="str">
            <v/>
          </cell>
          <cell r="P203" t="str">
            <v/>
          </cell>
          <cell r="Q203" t="str">
            <v/>
          </cell>
          <cell r="R203" t="str">
            <v/>
          </cell>
          <cell r="S203" t="str">
            <v/>
          </cell>
          <cell r="T203" t="str">
            <v/>
          </cell>
          <cell r="U203" t="str">
            <v/>
          </cell>
          <cell r="V203" t="str">
            <v/>
          </cell>
          <cell r="W203" t="str">
            <v/>
          </cell>
          <cell r="X203" t="str">
            <v/>
          </cell>
          <cell r="Y203" t="str">
            <v/>
          </cell>
          <cell r="Z203" t="str">
            <v/>
          </cell>
          <cell r="AA203" t="str">
            <v/>
          </cell>
          <cell r="AB203" t="str">
            <v/>
          </cell>
          <cell r="AC203" t="str">
            <v/>
          </cell>
          <cell r="AD203" t="str">
            <v/>
          </cell>
          <cell r="AE203" t="str">
            <v/>
          </cell>
          <cell r="AF203" t="str">
            <v/>
          </cell>
          <cell r="AG203" t="str">
            <v/>
          </cell>
          <cell r="AH203" t="str">
            <v/>
          </cell>
          <cell r="AI203" t="str">
            <v/>
          </cell>
          <cell r="AJ203" t="str">
            <v/>
          </cell>
          <cell r="AK203" t="str">
            <v/>
          </cell>
          <cell r="AL203" t="str">
            <v/>
          </cell>
          <cell r="AM203" t="str">
            <v/>
          </cell>
          <cell r="AN203" t="str">
            <v/>
          </cell>
          <cell r="AO203" t="str">
            <v/>
          </cell>
          <cell r="AP203" t="str">
            <v/>
          </cell>
          <cell r="AQ203" t="str">
            <v/>
          </cell>
          <cell r="AR203" t="str">
            <v/>
          </cell>
          <cell r="AS203" t="str">
            <v/>
          </cell>
          <cell r="AT203" t="str">
            <v/>
          </cell>
          <cell r="AU203" t="str">
            <v/>
          </cell>
          <cell r="AV203" t="str">
            <v/>
          </cell>
          <cell r="AW203" t="str">
            <v/>
          </cell>
          <cell r="AX203" t="str">
            <v/>
          </cell>
          <cell r="AY203" t="str">
            <v/>
          </cell>
          <cell r="AZ203" t="str">
            <v/>
          </cell>
        </row>
        <row r="204">
          <cell r="A204" t="str">
            <v/>
          </cell>
          <cell r="B204" t="str">
            <v/>
          </cell>
          <cell r="C204" t="str">
            <v/>
          </cell>
          <cell r="D204" t="str">
            <v/>
          </cell>
          <cell r="E204" t="str">
            <v/>
          </cell>
          <cell r="F204" t="str">
            <v/>
          </cell>
          <cell r="G204" t="str">
            <v/>
          </cell>
          <cell r="H204" t="str">
            <v/>
          </cell>
          <cell r="I204" t="str">
            <v/>
          </cell>
          <cell r="J204" t="str">
            <v/>
          </cell>
          <cell r="K204" t="str">
            <v/>
          </cell>
          <cell r="L204" t="str">
            <v/>
          </cell>
          <cell r="M204" t="str">
            <v/>
          </cell>
          <cell r="N204" t="str">
            <v/>
          </cell>
          <cell r="O204" t="str">
            <v/>
          </cell>
          <cell r="P204" t="str">
            <v/>
          </cell>
          <cell r="Q204" t="str">
            <v/>
          </cell>
          <cell r="R204" t="str">
            <v/>
          </cell>
          <cell r="S204" t="str">
            <v/>
          </cell>
          <cell r="T204" t="str">
            <v/>
          </cell>
          <cell r="U204" t="str">
            <v/>
          </cell>
          <cell r="V204" t="str">
            <v/>
          </cell>
          <cell r="W204" t="str">
            <v/>
          </cell>
          <cell r="X204" t="str">
            <v/>
          </cell>
          <cell r="Y204" t="str">
            <v/>
          </cell>
          <cell r="Z204" t="str">
            <v/>
          </cell>
          <cell r="AA204" t="str">
            <v/>
          </cell>
          <cell r="AB204" t="str">
            <v/>
          </cell>
          <cell r="AC204" t="str">
            <v/>
          </cell>
          <cell r="AD204" t="str">
            <v/>
          </cell>
          <cell r="AE204" t="str">
            <v/>
          </cell>
          <cell r="AF204" t="str">
            <v/>
          </cell>
          <cell r="AG204" t="str">
            <v/>
          </cell>
          <cell r="AH204" t="str">
            <v/>
          </cell>
          <cell r="AI204" t="str">
            <v/>
          </cell>
          <cell r="AJ204" t="str">
            <v/>
          </cell>
          <cell r="AK204" t="str">
            <v/>
          </cell>
          <cell r="AL204" t="str">
            <v/>
          </cell>
          <cell r="AM204" t="str">
            <v/>
          </cell>
          <cell r="AN204" t="str">
            <v/>
          </cell>
          <cell r="AO204" t="str">
            <v/>
          </cell>
          <cell r="AP204" t="str">
            <v/>
          </cell>
          <cell r="AQ204" t="str">
            <v/>
          </cell>
          <cell r="AR204" t="str">
            <v/>
          </cell>
          <cell r="AS204" t="str">
            <v/>
          </cell>
          <cell r="AT204" t="str">
            <v/>
          </cell>
          <cell r="AU204" t="str">
            <v/>
          </cell>
          <cell r="AV204" t="str">
            <v/>
          </cell>
          <cell r="AW204" t="str">
            <v/>
          </cell>
          <cell r="AX204" t="str">
            <v/>
          </cell>
          <cell r="AY204" t="str">
            <v/>
          </cell>
          <cell r="AZ204" t="str">
            <v/>
          </cell>
        </row>
        <row r="205">
          <cell r="A205" t="str">
            <v/>
          </cell>
          <cell r="B205" t="str">
            <v/>
          </cell>
          <cell r="C205" t="str">
            <v/>
          </cell>
          <cell r="D205" t="str">
            <v/>
          </cell>
          <cell r="E205" t="str">
            <v/>
          </cell>
          <cell r="F205" t="str">
            <v/>
          </cell>
          <cell r="G205" t="str">
            <v/>
          </cell>
          <cell r="H205" t="str">
            <v/>
          </cell>
          <cell r="I205" t="str">
            <v/>
          </cell>
          <cell r="J205" t="str">
            <v/>
          </cell>
          <cell r="K205" t="str">
            <v/>
          </cell>
          <cell r="L205" t="str">
            <v/>
          </cell>
          <cell r="M205" t="str">
            <v/>
          </cell>
          <cell r="N205" t="str">
            <v/>
          </cell>
          <cell r="O205" t="str">
            <v/>
          </cell>
          <cell r="P205" t="str">
            <v/>
          </cell>
          <cell r="Q205" t="str">
            <v/>
          </cell>
          <cell r="R205" t="str">
            <v/>
          </cell>
          <cell r="S205" t="str">
            <v/>
          </cell>
          <cell r="T205" t="str">
            <v/>
          </cell>
          <cell r="U205" t="str">
            <v/>
          </cell>
          <cell r="V205" t="str">
            <v/>
          </cell>
          <cell r="W205" t="str">
            <v/>
          </cell>
          <cell r="X205" t="str">
            <v/>
          </cell>
          <cell r="Y205" t="str">
            <v/>
          </cell>
          <cell r="Z205" t="str">
            <v/>
          </cell>
          <cell r="AA205" t="str">
            <v/>
          </cell>
          <cell r="AB205" t="str">
            <v/>
          </cell>
          <cell r="AC205" t="str">
            <v/>
          </cell>
          <cell r="AD205" t="str">
            <v/>
          </cell>
          <cell r="AE205" t="str">
            <v/>
          </cell>
          <cell r="AF205" t="str">
            <v/>
          </cell>
          <cell r="AG205" t="str">
            <v/>
          </cell>
          <cell r="AH205" t="str">
            <v/>
          </cell>
          <cell r="AI205" t="str">
            <v/>
          </cell>
          <cell r="AJ205" t="str">
            <v/>
          </cell>
          <cell r="AK205" t="str">
            <v/>
          </cell>
          <cell r="AL205" t="str">
            <v/>
          </cell>
          <cell r="AM205" t="str">
            <v/>
          </cell>
          <cell r="AN205" t="str">
            <v/>
          </cell>
          <cell r="AO205" t="str">
            <v/>
          </cell>
          <cell r="AP205" t="str">
            <v/>
          </cell>
          <cell r="AQ205" t="str">
            <v/>
          </cell>
          <cell r="AR205" t="str">
            <v/>
          </cell>
          <cell r="AS205" t="str">
            <v/>
          </cell>
          <cell r="AT205" t="str">
            <v/>
          </cell>
          <cell r="AU205" t="str">
            <v/>
          </cell>
          <cell r="AV205" t="str">
            <v/>
          </cell>
          <cell r="AW205" t="str">
            <v/>
          </cell>
          <cell r="AX205" t="str">
            <v/>
          </cell>
          <cell r="AY205" t="str">
            <v/>
          </cell>
          <cell r="AZ205" t="str">
            <v/>
          </cell>
        </row>
        <row r="206">
          <cell r="A206" t="str">
            <v/>
          </cell>
          <cell r="B206" t="str">
            <v/>
          </cell>
          <cell r="C206" t="str">
            <v/>
          </cell>
          <cell r="D206" t="str">
            <v/>
          </cell>
          <cell r="E206" t="str">
            <v/>
          </cell>
          <cell r="F206" t="str">
            <v/>
          </cell>
          <cell r="G206" t="str">
            <v/>
          </cell>
          <cell r="H206" t="str">
            <v/>
          </cell>
          <cell r="I206" t="str">
            <v/>
          </cell>
          <cell r="J206" t="str">
            <v/>
          </cell>
          <cell r="K206" t="str">
            <v/>
          </cell>
          <cell r="L206" t="str">
            <v/>
          </cell>
          <cell r="M206" t="str">
            <v/>
          </cell>
          <cell r="N206" t="str">
            <v/>
          </cell>
          <cell r="O206" t="str">
            <v/>
          </cell>
          <cell r="P206" t="str">
            <v/>
          </cell>
          <cell r="Q206" t="str">
            <v/>
          </cell>
          <cell r="R206" t="str">
            <v/>
          </cell>
          <cell r="S206" t="str">
            <v/>
          </cell>
          <cell r="T206" t="str">
            <v/>
          </cell>
          <cell r="U206" t="str">
            <v/>
          </cell>
          <cell r="V206" t="str">
            <v/>
          </cell>
          <cell r="W206" t="str">
            <v/>
          </cell>
          <cell r="X206" t="str">
            <v/>
          </cell>
          <cell r="Y206" t="str">
            <v/>
          </cell>
          <cell r="Z206" t="str">
            <v/>
          </cell>
          <cell r="AA206" t="str">
            <v/>
          </cell>
          <cell r="AB206" t="str">
            <v/>
          </cell>
          <cell r="AC206" t="str">
            <v/>
          </cell>
          <cell r="AD206" t="str">
            <v/>
          </cell>
          <cell r="AE206" t="str">
            <v/>
          </cell>
          <cell r="AF206" t="str">
            <v/>
          </cell>
          <cell r="AG206" t="str">
            <v/>
          </cell>
          <cell r="AH206" t="str">
            <v/>
          </cell>
          <cell r="AI206" t="str">
            <v/>
          </cell>
          <cell r="AJ206" t="str">
            <v/>
          </cell>
          <cell r="AK206" t="str">
            <v/>
          </cell>
          <cell r="AL206" t="str">
            <v/>
          </cell>
          <cell r="AM206" t="str">
            <v/>
          </cell>
          <cell r="AN206" t="str">
            <v/>
          </cell>
          <cell r="AO206" t="str">
            <v/>
          </cell>
          <cell r="AP206" t="str">
            <v/>
          </cell>
          <cell r="AQ206" t="str">
            <v/>
          </cell>
          <cell r="AR206" t="str">
            <v/>
          </cell>
          <cell r="AS206" t="str">
            <v/>
          </cell>
          <cell r="AT206" t="str">
            <v/>
          </cell>
          <cell r="AU206" t="str">
            <v/>
          </cell>
          <cell r="AV206" t="str">
            <v/>
          </cell>
          <cell r="AW206" t="str">
            <v/>
          </cell>
          <cell r="AX206" t="str">
            <v/>
          </cell>
          <cell r="AY206" t="str">
            <v/>
          </cell>
          <cell r="AZ206" t="str">
            <v/>
          </cell>
        </row>
        <row r="207">
          <cell r="A207" t="str">
            <v/>
          </cell>
          <cell r="B207" t="str">
            <v/>
          </cell>
          <cell r="C207" t="str">
            <v/>
          </cell>
          <cell r="D207" t="str">
            <v/>
          </cell>
          <cell r="E207" t="str">
            <v/>
          </cell>
          <cell r="F207" t="str">
            <v/>
          </cell>
          <cell r="G207" t="str">
            <v/>
          </cell>
          <cell r="H207" t="str">
            <v/>
          </cell>
          <cell r="I207" t="str">
            <v/>
          </cell>
          <cell r="J207" t="str">
            <v/>
          </cell>
          <cell r="K207" t="str">
            <v/>
          </cell>
          <cell r="L207" t="str">
            <v/>
          </cell>
          <cell r="M207" t="str">
            <v/>
          </cell>
          <cell r="N207" t="str">
            <v/>
          </cell>
          <cell r="O207" t="str">
            <v/>
          </cell>
          <cell r="P207" t="str">
            <v/>
          </cell>
          <cell r="Q207" t="str">
            <v/>
          </cell>
          <cell r="R207" t="str">
            <v/>
          </cell>
          <cell r="S207" t="str">
            <v/>
          </cell>
          <cell r="T207" t="str">
            <v/>
          </cell>
          <cell r="U207" t="str">
            <v/>
          </cell>
          <cell r="V207" t="str">
            <v/>
          </cell>
          <cell r="W207" t="str">
            <v/>
          </cell>
          <cell r="X207" t="str">
            <v/>
          </cell>
          <cell r="Y207" t="str">
            <v/>
          </cell>
          <cell r="Z207" t="str">
            <v/>
          </cell>
          <cell r="AA207" t="str">
            <v/>
          </cell>
          <cell r="AB207" t="str">
            <v/>
          </cell>
          <cell r="AC207" t="str">
            <v/>
          </cell>
          <cell r="AD207" t="str">
            <v/>
          </cell>
          <cell r="AE207" t="str">
            <v/>
          </cell>
          <cell r="AF207" t="str">
            <v/>
          </cell>
          <cell r="AG207" t="str">
            <v/>
          </cell>
          <cell r="AH207" t="str">
            <v/>
          </cell>
          <cell r="AI207" t="str">
            <v/>
          </cell>
          <cell r="AJ207" t="str">
            <v/>
          </cell>
          <cell r="AK207" t="str">
            <v/>
          </cell>
          <cell r="AL207" t="str">
            <v/>
          </cell>
          <cell r="AM207" t="str">
            <v/>
          </cell>
          <cell r="AN207" t="str">
            <v/>
          </cell>
          <cell r="AO207" t="str">
            <v/>
          </cell>
          <cell r="AP207" t="str">
            <v/>
          </cell>
          <cell r="AQ207" t="str">
            <v/>
          </cell>
          <cell r="AR207" t="str">
            <v/>
          </cell>
          <cell r="AS207" t="str">
            <v/>
          </cell>
          <cell r="AT207" t="str">
            <v/>
          </cell>
          <cell r="AU207" t="str">
            <v/>
          </cell>
          <cell r="AV207" t="str">
            <v/>
          </cell>
          <cell r="AW207" t="str">
            <v/>
          </cell>
          <cell r="AX207" t="str">
            <v/>
          </cell>
          <cell r="AY207" t="str">
            <v/>
          </cell>
          <cell r="AZ207" t="str">
            <v/>
          </cell>
        </row>
        <row r="208">
          <cell r="A208" t="str">
            <v/>
          </cell>
          <cell r="B208" t="str">
            <v/>
          </cell>
          <cell r="C208" t="str">
            <v/>
          </cell>
          <cell r="D208" t="str">
            <v/>
          </cell>
          <cell r="E208" t="str">
            <v/>
          </cell>
          <cell r="F208" t="str">
            <v/>
          </cell>
          <cell r="G208" t="str">
            <v/>
          </cell>
          <cell r="H208" t="str">
            <v/>
          </cell>
          <cell r="I208" t="str">
            <v/>
          </cell>
          <cell r="J208" t="str">
            <v/>
          </cell>
          <cell r="K208" t="str">
            <v/>
          </cell>
          <cell r="L208" t="str">
            <v/>
          </cell>
          <cell r="M208" t="str">
            <v/>
          </cell>
          <cell r="N208" t="str">
            <v/>
          </cell>
          <cell r="O208" t="str">
            <v/>
          </cell>
          <cell r="P208" t="str">
            <v/>
          </cell>
          <cell r="Q208" t="str">
            <v/>
          </cell>
          <cell r="R208" t="str">
            <v/>
          </cell>
          <cell r="S208" t="str">
            <v/>
          </cell>
          <cell r="T208" t="str">
            <v/>
          </cell>
          <cell r="U208" t="str">
            <v/>
          </cell>
          <cell r="V208" t="str">
            <v/>
          </cell>
          <cell r="W208" t="str">
            <v/>
          </cell>
          <cell r="X208" t="str">
            <v/>
          </cell>
          <cell r="Y208" t="str">
            <v/>
          </cell>
          <cell r="Z208" t="str">
            <v/>
          </cell>
          <cell r="AA208" t="str">
            <v/>
          </cell>
          <cell r="AB208" t="str">
            <v/>
          </cell>
          <cell r="AC208" t="str">
            <v/>
          </cell>
          <cell r="AD208" t="str">
            <v/>
          </cell>
          <cell r="AE208" t="str">
            <v/>
          </cell>
          <cell r="AF208" t="str">
            <v/>
          </cell>
          <cell r="AG208" t="str">
            <v/>
          </cell>
          <cell r="AH208" t="str">
            <v/>
          </cell>
          <cell r="AI208" t="str">
            <v/>
          </cell>
          <cell r="AJ208" t="str">
            <v/>
          </cell>
          <cell r="AK208" t="str">
            <v/>
          </cell>
          <cell r="AL208" t="str">
            <v/>
          </cell>
          <cell r="AM208" t="str">
            <v/>
          </cell>
          <cell r="AN208" t="str">
            <v/>
          </cell>
          <cell r="AO208" t="str">
            <v/>
          </cell>
          <cell r="AP208" t="str">
            <v/>
          </cell>
          <cell r="AQ208" t="str">
            <v/>
          </cell>
          <cell r="AR208" t="str">
            <v/>
          </cell>
          <cell r="AS208" t="str">
            <v/>
          </cell>
          <cell r="AT208" t="str">
            <v/>
          </cell>
          <cell r="AU208" t="str">
            <v/>
          </cell>
          <cell r="AV208" t="str">
            <v/>
          </cell>
          <cell r="AW208" t="str">
            <v/>
          </cell>
          <cell r="AX208" t="str">
            <v/>
          </cell>
          <cell r="AY208" t="str">
            <v/>
          </cell>
          <cell r="AZ208" t="str">
            <v/>
          </cell>
        </row>
        <row r="209">
          <cell r="A209" t="str">
            <v/>
          </cell>
          <cell r="B209" t="str">
            <v/>
          </cell>
          <cell r="C209" t="str">
            <v/>
          </cell>
          <cell r="D209" t="str">
            <v/>
          </cell>
          <cell r="E209" t="str">
            <v/>
          </cell>
          <cell r="F209" t="str">
            <v/>
          </cell>
          <cell r="G209" t="str">
            <v/>
          </cell>
          <cell r="H209" t="str">
            <v/>
          </cell>
          <cell r="I209" t="str">
            <v/>
          </cell>
          <cell r="J209" t="str">
            <v/>
          </cell>
          <cell r="K209" t="str">
            <v/>
          </cell>
          <cell r="L209" t="str">
            <v/>
          </cell>
          <cell r="M209" t="str">
            <v/>
          </cell>
          <cell r="N209" t="str">
            <v/>
          </cell>
          <cell r="O209" t="str">
            <v/>
          </cell>
          <cell r="P209" t="str">
            <v/>
          </cell>
          <cell r="Q209" t="str">
            <v/>
          </cell>
          <cell r="R209" t="str">
            <v/>
          </cell>
          <cell r="S209" t="str">
            <v/>
          </cell>
          <cell r="T209" t="str">
            <v/>
          </cell>
          <cell r="U209" t="str">
            <v/>
          </cell>
          <cell r="V209" t="str">
            <v/>
          </cell>
          <cell r="W209" t="str">
            <v/>
          </cell>
          <cell r="X209" t="str">
            <v/>
          </cell>
          <cell r="Y209" t="str">
            <v/>
          </cell>
          <cell r="Z209" t="str">
            <v/>
          </cell>
          <cell r="AA209" t="str">
            <v/>
          </cell>
          <cell r="AB209" t="str">
            <v/>
          </cell>
          <cell r="AC209" t="str">
            <v/>
          </cell>
          <cell r="AD209" t="str">
            <v/>
          </cell>
          <cell r="AE209" t="str">
            <v/>
          </cell>
          <cell r="AF209" t="str">
            <v/>
          </cell>
          <cell r="AG209" t="str">
            <v/>
          </cell>
          <cell r="AH209" t="str">
            <v/>
          </cell>
          <cell r="AI209" t="str">
            <v/>
          </cell>
          <cell r="AJ209" t="str">
            <v/>
          </cell>
          <cell r="AK209" t="str">
            <v/>
          </cell>
          <cell r="AL209" t="str">
            <v/>
          </cell>
          <cell r="AM209" t="str">
            <v/>
          </cell>
          <cell r="AN209" t="str">
            <v/>
          </cell>
          <cell r="AO209" t="str">
            <v/>
          </cell>
          <cell r="AP209" t="str">
            <v/>
          </cell>
          <cell r="AQ209" t="str">
            <v/>
          </cell>
          <cell r="AR209" t="str">
            <v/>
          </cell>
          <cell r="AS209" t="str">
            <v/>
          </cell>
          <cell r="AT209" t="str">
            <v/>
          </cell>
          <cell r="AU209" t="str">
            <v/>
          </cell>
          <cell r="AV209" t="str">
            <v/>
          </cell>
          <cell r="AW209" t="str">
            <v/>
          </cell>
          <cell r="AX209" t="str">
            <v/>
          </cell>
          <cell r="AY209" t="str">
            <v/>
          </cell>
          <cell r="AZ209" t="str">
            <v/>
          </cell>
        </row>
        <row r="210">
          <cell r="A210" t="str">
            <v/>
          </cell>
          <cell r="B210" t="str">
            <v/>
          </cell>
          <cell r="C210" t="str">
            <v/>
          </cell>
          <cell r="D210" t="str">
            <v/>
          </cell>
          <cell r="E210" t="str">
            <v/>
          </cell>
          <cell r="F210" t="str">
            <v/>
          </cell>
          <cell r="G210" t="str">
            <v/>
          </cell>
          <cell r="H210" t="str">
            <v/>
          </cell>
          <cell r="I210" t="str">
            <v/>
          </cell>
          <cell r="J210" t="str">
            <v/>
          </cell>
          <cell r="K210" t="str">
            <v/>
          </cell>
          <cell r="L210" t="str">
            <v/>
          </cell>
          <cell r="M210" t="str">
            <v/>
          </cell>
          <cell r="N210" t="str">
            <v/>
          </cell>
          <cell r="O210" t="str">
            <v/>
          </cell>
          <cell r="P210" t="str">
            <v/>
          </cell>
          <cell r="Q210" t="str">
            <v/>
          </cell>
          <cell r="R210" t="str">
            <v/>
          </cell>
          <cell r="S210" t="str">
            <v/>
          </cell>
          <cell r="T210" t="str">
            <v/>
          </cell>
          <cell r="U210" t="str">
            <v/>
          </cell>
          <cell r="V210" t="str">
            <v/>
          </cell>
          <cell r="W210" t="str">
            <v/>
          </cell>
          <cell r="X210" t="str">
            <v/>
          </cell>
          <cell r="Y210" t="str">
            <v/>
          </cell>
          <cell r="Z210" t="str">
            <v/>
          </cell>
          <cell r="AA210" t="str">
            <v/>
          </cell>
          <cell r="AB210" t="str">
            <v/>
          </cell>
          <cell r="AC210" t="str">
            <v/>
          </cell>
          <cell r="AD210" t="str">
            <v/>
          </cell>
          <cell r="AE210" t="str">
            <v/>
          </cell>
          <cell r="AF210" t="str">
            <v/>
          </cell>
          <cell r="AG210" t="str">
            <v/>
          </cell>
          <cell r="AH210" t="str">
            <v/>
          </cell>
          <cell r="AI210" t="str">
            <v/>
          </cell>
          <cell r="AJ210" t="str">
            <v/>
          </cell>
          <cell r="AK210" t="str">
            <v/>
          </cell>
          <cell r="AL210" t="str">
            <v/>
          </cell>
          <cell r="AM210" t="str">
            <v/>
          </cell>
          <cell r="AN210" t="str">
            <v/>
          </cell>
          <cell r="AO210" t="str">
            <v/>
          </cell>
          <cell r="AP210" t="str">
            <v/>
          </cell>
          <cell r="AQ210" t="str">
            <v/>
          </cell>
          <cell r="AR210" t="str">
            <v/>
          </cell>
          <cell r="AS210" t="str">
            <v/>
          </cell>
          <cell r="AT210" t="str">
            <v/>
          </cell>
          <cell r="AU210" t="str">
            <v/>
          </cell>
          <cell r="AV210" t="str">
            <v/>
          </cell>
          <cell r="AW210" t="str">
            <v/>
          </cell>
          <cell r="AX210" t="str">
            <v/>
          </cell>
          <cell r="AY210" t="str">
            <v/>
          </cell>
          <cell r="AZ210" t="str">
            <v/>
          </cell>
        </row>
        <row r="211">
          <cell r="A211" t="str">
            <v/>
          </cell>
          <cell r="B211" t="str">
            <v/>
          </cell>
          <cell r="C211" t="str">
            <v/>
          </cell>
          <cell r="D211" t="str">
            <v/>
          </cell>
          <cell r="E211" t="str">
            <v/>
          </cell>
          <cell r="F211" t="str">
            <v/>
          </cell>
          <cell r="G211" t="str">
            <v/>
          </cell>
          <cell r="H211" t="str">
            <v/>
          </cell>
          <cell r="I211" t="str">
            <v/>
          </cell>
          <cell r="J211" t="str">
            <v/>
          </cell>
          <cell r="K211" t="str">
            <v/>
          </cell>
          <cell r="L211" t="str">
            <v/>
          </cell>
          <cell r="M211" t="str">
            <v/>
          </cell>
          <cell r="N211" t="str">
            <v/>
          </cell>
          <cell r="O211" t="str">
            <v/>
          </cell>
          <cell r="P211" t="str">
            <v/>
          </cell>
          <cell r="Q211" t="str">
            <v/>
          </cell>
          <cell r="R211" t="str">
            <v/>
          </cell>
          <cell r="S211" t="str">
            <v/>
          </cell>
          <cell r="T211" t="str">
            <v/>
          </cell>
          <cell r="U211" t="str">
            <v/>
          </cell>
          <cell r="V211" t="str">
            <v/>
          </cell>
          <cell r="W211" t="str">
            <v/>
          </cell>
          <cell r="X211" t="str">
            <v/>
          </cell>
          <cell r="Y211" t="str">
            <v/>
          </cell>
          <cell r="Z211" t="str">
            <v/>
          </cell>
          <cell r="AA211" t="str">
            <v/>
          </cell>
          <cell r="AB211" t="str">
            <v/>
          </cell>
          <cell r="AC211" t="str">
            <v/>
          </cell>
          <cell r="AD211" t="str">
            <v/>
          </cell>
          <cell r="AE211" t="str">
            <v/>
          </cell>
          <cell r="AF211" t="str">
            <v/>
          </cell>
          <cell r="AG211" t="str">
            <v/>
          </cell>
          <cell r="AH211" t="str">
            <v/>
          </cell>
          <cell r="AI211" t="str">
            <v/>
          </cell>
          <cell r="AJ211" t="str">
            <v/>
          </cell>
          <cell r="AK211" t="str">
            <v/>
          </cell>
          <cell r="AL211" t="str">
            <v/>
          </cell>
          <cell r="AM211" t="str">
            <v/>
          </cell>
          <cell r="AN211" t="str">
            <v/>
          </cell>
          <cell r="AO211" t="str">
            <v/>
          </cell>
          <cell r="AP211" t="str">
            <v/>
          </cell>
          <cell r="AQ211" t="str">
            <v/>
          </cell>
          <cell r="AR211" t="str">
            <v/>
          </cell>
          <cell r="AS211" t="str">
            <v/>
          </cell>
          <cell r="AT211" t="str">
            <v/>
          </cell>
          <cell r="AU211" t="str">
            <v/>
          </cell>
          <cell r="AV211" t="str">
            <v/>
          </cell>
          <cell r="AW211" t="str">
            <v/>
          </cell>
          <cell r="AX211" t="str">
            <v/>
          </cell>
          <cell r="AY211" t="str">
            <v/>
          </cell>
          <cell r="AZ211" t="str">
            <v/>
          </cell>
        </row>
        <row r="212">
          <cell r="A212" t="str">
            <v>Testsumme 1</v>
          </cell>
          <cell r="B212" t="str">
            <v/>
          </cell>
          <cell r="C212" t="str">
            <v/>
          </cell>
          <cell r="D212" t="str">
            <v/>
          </cell>
          <cell r="E212" t="str">
            <v/>
          </cell>
          <cell r="F212" t="str">
            <v/>
          </cell>
          <cell r="G212" t="str">
            <v/>
          </cell>
          <cell r="H212" t="str">
            <v/>
          </cell>
          <cell r="I212" t="str">
            <v/>
          </cell>
          <cell r="J212" t="str">
            <v/>
          </cell>
          <cell r="K212" t="str">
            <v/>
          </cell>
          <cell r="L212" t="str">
            <v/>
          </cell>
          <cell r="M212" t="str">
            <v/>
          </cell>
          <cell r="N212" t="str">
            <v/>
          </cell>
          <cell r="O212" t="str">
            <v/>
          </cell>
          <cell r="P212" t="e">
            <v>#VALUE!</v>
          </cell>
          <cell r="Q212" t="e">
            <v>#VALUE!</v>
          </cell>
          <cell r="R212" t="str">
            <v/>
          </cell>
          <cell r="S212" t="str">
            <v/>
          </cell>
          <cell r="T212" t="str">
            <v/>
          </cell>
          <cell r="U212" t="str">
            <v/>
          </cell>
          <cell r="V212" t="e">
            <v>#VALUE!</v>
          </cell>
          <cell r="W212" t="str">
            <v/>
          </cell>
          <cell r="X212" t="str">
            <v/>
          </cell>
          <cell r="Y212" t="str">
            <v/>
          </cell>
          <cell r="Z212" t="str">
            <v/>
          </cell>
          <cell r="AA212" t="e">
            <v>#VALUE!</v>
          </cell>
          <cell r="AB212" t="str">
            <v/>
          </cell>
          <cell r="AC212" t="str">
            <v/>
          </cell>
          <cell r="AD212" t="str">
            <v/>
          </cell>
          <cell r="AE212" t="str">
            <v/>
          </cell>
          <cell r="AF212" t="e">
            <v>#VALUE!</v>
          </cell>
          <cell r="AG212" t="str">
            <v/>
          </cell>
          <cell r="AH212" t="str">
            <v/>
          </cell>
          <cell r="AI212" t="str">
            <v/>
          </cell>
          <cell r="AJ212" t="str">
            <v/>
          </cell>
          <cell r="AK212" t="e">
            <v>#VALUE!</v>
          </cell>
          <cell r="AL212" t="str">
            <v/>
          </cell>
          <cell r="AM212" t="str">
            <v/>
          </cell>
          <cell r="AN212" t="str">
            <v/>
          </cell>
          <cell r="AO212" t="str">
            <v/>
          </cell>
          <cell r="AP212" t="e">
            <v>#VALUE!</v>
          </cell>
          <cell r="AQ212" t="str">
            <v/>
          </cell>
          <cell r="AR212" t="str">
            <v/>
          </cell>
          <cell r="AS212" t="str">
            <v/>
          </cell>
          <cell r="AT212" t="str">
            <v/>
          </cell>
          <cell r="AU212" t="e">
            <v>#VALUE!</v>
          </cell>
          <cell r="AV212" t="str">
            <v/>
          </cell>
          <cell r="AW212" t="str">
            <v/>
          </cell>
          <cell r="AX212" t="str">
            <v/>
          </cell>
          <cell r="AY212" t="str">
            <v/>
          </cell>
          <cell r="AZ212" t="e">
            <v>#VALUE!</v>
          </cell>
        </row>
        <row r="214">
          <cell r="A214" t="str">
            <v>Technologie</v>
          </cell>
          <cell r="B214" t="str">
            <v/>
          </cell>
          <cell r="C214" t="str">
            <v/>
          </cell>
          <cell r="D214" t="str">
            <v/>
          </cell>
          <cell r="E214" t="str">
            <v/>
          </cell>
          <cell r="F214" t="str">
            <v/>
          </cell>
          <cell r="G214" t="str">
            <v/>
          </cell>
          <cell r="H214" t="str">
            <v/>
          </cell>
          <cell r="I214" t="str">
            <v/>
          </cell>
          <cell r="J214" t="str">
            <v/>
          </cell>
          <cell r="K214" t="str">
            <v/>
          </cell>
          <cell r="L214" t="str">
            <v/>
          </cell>
          <cell r="M214" t="str">
            <v/>
          </cell>
          <cell r="N214" t="str">
            <v/>
          </cell>
          <cell r="O214" t="str">
            <v/>
          </cell>
          <cell r="P214">
            <v>2014</v>
          </cell>
          <cell r="Q214">
            <v>2015</v>
          </cell>
          <cell r="R214" t="str">
            <v/>
          </cell>
          <cell r="S214" t="str">
            <v/>
          </cell>
          <cell r="T214" t="str">
            <v/>
          </cell>
          <cell r="U214" t="str">
            <v/>
          </cell>
          <cell r="V214">
            <v>2020</v>
          </cell>
          <cell r="W214" t="str">
            <v/>
          </cell>
          <cell r="X214" t="str">
            <v/>
          </cell>
          <cell r="Y214" t="str">
            <v/>
          </cell>
          <cell r="Z214" t="str">
            <v/>
          </cell>
          <cell r="AA214">
            <v>2025</v>
          </cell>
          <cell r="AB214" t="str">
            <v/>
          </cell>
          <cell r="AC214" t="str">
            <v/>
          </cell>
          <cell r="AD214" t="str">
            <v/>
          </cell>
          <cell r="AE214" t="str">
            <v/>
          </cell>
          <cell r="AF214">
            <v>2030</v>
          </cell>
          <cell r="AG214" t="str">
            <v/>
          </cell>
          <cell r="AH214" t="str">
            <v/>
          </cell>
          <cell r="AI214" t="str">
            <v/>
          </cell>
          <cell r="AJ214" t="str">
            <v/>
          </cell>
          <cell r="AK214">
            <v>2035</v>
          </cell>
          <cell r="AL214" t="str">
            <v/>
          </cell>
          <cell r="AM214" t="str">
            <v/>
          </cell>
          <cell r="AN214" t="str">
            <v/>
          </cell>
          <cell r="AO214" t="str">
            <v/>
          </cell>
          <cell r="AP214">
            <v>2040</v>
          </cell>
          <cell r="AQ214" t="str">
            <v/>
          </cell>
          <cell r="AR214" t="str">
            <v/>
          </cell>
          <cell r="AS214" t="str">
            <v/>
          </cell>
          <cell r="AT214" t="str">
            <v/>
          </cell>
          <cell r="AU214">
            <v>2045</v>
          </cell>
          <cell r="AV214" t="str">
            <v/>
          </cell>
          <cell r="AW214" t="str">
            <v/>
          </cell>
          <cell r="AX214" t="str">
            <v/>
          </cell>
          <cell r="AY214" t="str">
            <v/>
          </cell>
          <cell r="AZ214">
            <v>2050</v>
          </cell>
        </row>
        <row r="215">
          <cell r="A215" t="str">
            <v>Kernenergie</v>
          </cell>
          <cell r="B215" t="str">
            <v/>
          </cell>
          <cell r="C215" t="str">
            <v/>
          </cell>
          <cell r="D215" t="str">
            <v/>
          </cell>
          <cell r="E215" t="str">
            <v/>
          </cell>
          <cell r="F215" t="str">
            <v/>
          </cell>
          <cell r="G215" t="str">
            <v/>
          </cell>
          <cell r="H215" t="str">
            <v/>
          </cell>
          <cell r="I215" t="str">
            <v/>
          </cell>
          <cell r="J215" t="str">
            <v/>
          </cell>
          <cell r="K215" t="str">
            <v/>
          </cell>
          <cell r="L215" t="str">
            <v/>
          </cell>
          <cell r="M215" t="str">
            <v/>
          </cell>
          <cell r="N215" t="str">
            <v/>
          </cell>
          <cell r="O215" t="str">
            <v/>
          </cell>
          <cell r="P215" t="e">
            <v>#VALUE!</v>
          </cell>
          <cell r="Q215" t="e">
            <v>#VALUE!</v>
          </cell>
          <cell r="R215" t="str">
            <v/>
          </cell>
          <cell r="S215" t="str">
            <v/>
          </cell>
          <cell r="T215" t="str">
            <v/>
          </cell>
          <cell r="U215" t="str">
            <v/>
          </cell>
          <cell r="V215" t="e">
            <v>#VALUE!</v>
          </cell>
          <cell r="W215" t="str">
            <v/>
          </cell>
          <cell r="X215" t="str">
            <v/>
          </cell>
          <cell r="Y215" t="str">
            <v/>
          </cell>
          <cell r="Z215" t="str">
            <v/>
          </cell>
          <cell r="AA215" t="e">
            <v>#VALUE!</v>
          </cell>
          <cell r="AB215" t="str">
            <v/>
          </cell>
          <cell r="AC215" t="str">
            <v/>
          </cell>
          <cell r="AD215" t="str">
            <v/>
          </cell>
          <cell r="AE215" t="str">
            <v/>
          </cell>
          <cell r="AF215" t="e">
            <v>#VALUE!</v>
          </cell>
          <cell r="AG215" t="str">
            <v/>
          </cell>
          <cell r="AH215" t="str">
            <v/>
          </cell>
          <cell r="AI215" t="str">
            <v/>
          </cell>
          <cell r="AJ215" t="str">
            <v/>
          </cell>
          <cell r="AK215" t="e">
            <v>#VALUE!</v>
          </cell>
          <cell r="AL215" t="str">
            <v/>
          </cell>
          <cell r="AM215" t="str">
            <v/>
          </cell>
          <cell r="AN215" t="str">
            <v/>
          </cell>
          <cell r="AO215" t="str">
            <v/>
          </cell>
          <cell r="AP215" t="e">
            <v>#VALUE!</v>
          </cell>
          <cell r="AQ215" t="str">
            <v/>
          </cell>
          <cell r="AR215" t="str">
            <v/>
          </cell>
          <cell r="AS215" t="str">
            <v/>
          </cell>
          <cell r="AT215" t="str">
            <v/>
          </cell>
          <cell r="AU215" t="e">
            <v>#VALUE!</v>
          </cell>
          <cell r="AV215" t="str">
            <v/>
          </cell>
          <cell r="AW215" t="str">
            <v/>
          </cell>
          <cell r="AX215" t="str">
            <v/>
          </cell>
          <cell r="AY215" t="str">
            <v/>
          </cell>
          <cell r="AZ215" t="e">
            <v>#VALUE!</v>
          </cell>
        </row>
        <row r="216">
          <cell r="A216" t="str">
            <v>Braunkohle - alte Kondensation</v>
          </cell>
          <cell r="B216" t="str">
            <v/>
          </cell>
          <cell r="C216" t="str">
            <v/>
          </cell>
          <cell r="D216" t="str">
            <v/>
          </cell>
          <cell r="E216" t="str">
            <v/>
          </cell>
          <cell r="F216" t="str">
            <v/>
          </cell>
          <cell r="G216" t="str">
            <v/>
          </cell>
          <cell r="H216" t="str">
            <v/>
          </cell>
          <cell r="I216" t="str">
            <v/>
          </cell>
          <cell r="J216" t="str">
            <v/>
          </cell>
          <cell r="K216" t="str">
            <v/>
          </cell>
          <cell r="L216" t="str">
            <v/>
          </cell>
          <cell r="M216" t="str">
            <v/>
          </cell>
          <cell r="N216" t="str">
            <v/>
          </cell>
          <cell r="O216" t="str">
            <v/>
          </cell>
          <cell r="P216" t="e">
            <v>#VALUE!</v>
          </cell>
          <cell r="Q216" t="e">
            <v>#VALUE!</v>
          </cell>
          <cell r="R216" t="str">
            <v/>
          </cell>
          <cell r="S216" t="str">
            <v/>
          </cell>
          <cell r="T216" t="str">
            <v/>
          </cell>
          <cell r="U216" t="str">
            <v/>
          </cell>
          <cell r="V216" t="e">
            <v>#VALUE!</v>
          </cell>
          <cell r="W216" t="str">
            <v/>
          </cell>
          <cell r="X216" t="str">
            <v/>
          </cell>
          <cell r="Y216" t="str">
            <v/>
          </cell>
          <cell r="Z216" t="str">
            <v/>
          </cell>
          <cell r="AA216" t="e">
            <v>#VALUE!</v>
          </cell>
          <cell r="AB216" t="str">
            <v/>
          </cell>
          <cell r="AC216" t="str">
            <v/>
          </cell>
          <cell r="AD216" t="str">
            <v/>
          </cell>
          <cell r="AE216" t="str">
            <v/>
          </cell>
          <cell r="AF216" t="e">
            <v>#VALUE!</v>
          </cell>
          <cell r="AG216" t="str">
            <v/>
          </cell>
          <cell r="AH216" t="str">
            <v/>
          </cell>
          <cell r="AI216" t="str">
            <v/>
          </cell>
          <cell r="AJ216" t="str">
            <v/>
          </cell>
          <cell r="AK216" t="e">
            <v>#VALUE!</v>
          </cell>
          <cell r="AL216" t="str">
            <v/>
          </cell>
          <cell r="AM216" t="str">
            <v/>
          </cell>
          <cell r="AN216" t="str">
            <v/>
          </cell>
          <cell r="AO216" t="str">
            <v/>
          </cell>
          <cell r="AP216" t="e">
            <v>#VALUE!</v>
          </cell>
          <cell r="AQ216" t="str">
            <v/>
          </cell>
          <cell r="AR216" t="str">
            <v/>
          </cell>
          <cell r="AS216" t="str">
            <v/>
          </cell>
          <cell r="AT216" t="str">
            <v/>
          </cell>
          <cell r="AU216" t="e">
            <v>#VALUE!</v>
          </cell>
          <cell r="AV216" t="str">
            <v/>
          </cell>
          <cell r="AW216" t="str">
            <v/>
          </cell>
          <cell r="AX216" t="str">
            <v/>
          </cell>
          <cell r="AY216" t="str">
            <v/>
          </cell>
          <cell r="AZ216" t="e">
            <v>#VALUE!</v>
          </cell>
        </row>
        <row r="217">
          <cell r="A217" t="str">
            <v>Braunkohle - alte KWK</v>
          </cell>
          <cell r="B217" t="str">
            <v/>
          </cell>
          <cell r="C217" t="str">
            <v/>
          </cell>
          <cell r="D217" t="str">
            <v/>
          </cell>
          <cell r="E217" t="str">
            <v/>
          </cell>
          <cell r="F217" t="str">
            <v/>
          </cell>
          <cell r="G217" t="str">
            <v/>
          </cell>
          <cell r="H217" t="str">
            <v/>
          </cell>
          <cell r="I217" t="str">
            <v/>
          </cell>
          <cell r="J217" t="str">
            <v/>
          </cell>
          <cell r="K217" t="str">
            <v/>
          </cell>
          <cell r="L217" t="str">
            <v/>
          </cell>
          <cell r="M217" t="str">
            <v/>
          </cell>
          <cell r="N217" t="str">
            <v/>
          </cell>
          <cell r="O217" t="str">
            <v/>
          </cell>
          <cell r="P217" t="e">
            <v>#VALUE!</v>
          </cell>
          <cell r="Q217" t="e">
            <v>#VALUE!</v>
          </cell>
          <cell r="R217" t="str">
            <v/>
          </cell>
          <cell r="S217" t="str">
            <v/>
          </cell>
          <cell r="T217" t="str">
            <v/>
          </cell>
          <cell r="U217" t="str">
            <v/>
          </cell>
          <cell r="V217" t="e">
            <v>#VALUE!</v>
          </cell>
          <cell r="W217" t="str">
            <v/>
          </cell>
          <cell r="X217" t="str">
            <v/>
          </cell>
          <cell r="Y217" t="str">
            <v/>
          </cell>
          <cell r="Z217" t="str">
            <v/>
          </cell>
          <cell r="AA217" t="e">
            <v>#VALUE!</v>
          </cell>
          <cell r="AB217" t="str">
            <v/>
          </cell>
          <cell r="AC217" t="str">
            <v/>
          </cell>
          <cell r="AD217" t="str">
            <v/>
          </cell>
          <cell r="AE217" t="str">
            <v/>
          </cell>
          <cell r="AF217" t="e">
            <v>#VALUE!</v>
          </cell>
          <cell r="AG217" t="str">
            <v/>
          </cell>
          <cell r="AH217" t="str">
            <v/>
          </cell>
          <cell r="AI217" t="str">
            <v/>
          </cell>
          <cell r="AJ217" t="str">
            <v/>
          </cell>
          <cell r="AK217" t="e">
            <v>#VALUE!</v>
          </cell>
          <cell r="AL217" t="str">
            <v/>
          </cell>
          <cell r="AM217" t="str">
            <v/>
          </cell>
          <cell r="AN217" t="str">
            <v/>
          </cell>
          <cell r="AO217" t="str">
            <v/>
          </cell>
          <cell r="AP217" t="e">
            <v>#VALUE!</v>
          </cell>
          <cell r="AQ217" t="str">
            <v/>
          </cell>
          <cell r="AR217" t="str">
            <v/>
          </cell>
          <cell r="AS217" t="str">
            <v/>
          </cell>
          <cell r="AT217" t="str">
            <v/>
          </cell>
          <cell r="AU217" t="e">
            <v>#VALUE!</v>
          </cell>
          <cell r="AV217" t="str">
            <v/>
          </cell>
          <cell r="AW217" t="str">
            <v/>
          </cell>
          <cell r="AX217" t="str">
            <v/>
          </cell>
          <cell r="AY217" t="str">
            <v/>
          </cell>
          <cell r="AZ217" t="e">
            <v>#VALUE!</v>
          </cell>
        </row>
        <row r="218">
          <cell r="A218" t="str">
            <v>Braunkohle - neue Kondensation</v>
          </cell>
          <cell r="B218" t="str">
            <v/>
          </cell>
          <cell r="C218" t="str">
            <v/>
          </cell>
          <cell r="D218" t="str">
            <v/>
          </cell>
          <cell r="E218" t="str">
            <v/>
          </cell>
          <cell r="F218" t="str">
            <v/>
          </cell>
          <cell r="G218" t="str">
            <v/>
          </cell>
          <cell r="H218" t="str">
            <v/>
          </cell>
          <cell r="I218" t="str">
            <v/>
          </cell>
          <cell r="J218" t="str">
            <v/>
          </cell>
          <cell r="K218" t="str">
            <v/>
          </cell>
          <cell r="L218" t="str">
            <v/>
          </cell>
          <cell r="M218" t="str">
            <v/>
          </cell>
          <cell r="N218" t="str">
            <v/>
          </cell>
          <cell r="O218" t="str">
            <v/>
          </cell>
          <cell r="P218" t="e">
            <v>#VALUE!</v>
          </cell>
          <cell r="Q218" t="e">
            <v>#VALUE!</v>
          </cell>
          <cell r="R218" t="str">
            <v/>
          </cell>
          <cell r="S218" t="str">
            <v/>
          </cell>
          <cell r="T218" t="str">
            <v/>
          </cell>
          <cell r="U218" t="str">
            <v/>
          </cell>
          <cell r="V218" t="e">
            <v>#VALUE!</v>
          </cell>
          <cell r="W218" t="str">
            <v/>
          </cell>
          <cell r="X218" t="str">
            <v/>
          </cell>
          <cell r="Y218" t="str">
            <v/>
          </cell>
          <cell r="Z218" t="str">
            <v/>
          </cell>
          <cell r="AA218" t="e">
            <v>#VALUE!</v>
          </cell>
          <cell r="AB218" t="str">
            <v/>
          </cell>
          <cell r="AC218" t="str">
            <v/>
          </cell>
          <cell r="AD218" t="str">
            <v/>
          </cell>
          <cell r="AE218" t="str">
            <v/>
          </cell>
          <cell r="AF218" t="e">
            <v>#VALUE!</v>
          </cell>
          <cell r="AG218" t="str">
            <v/>
          </cell>
          <cell r="AH218" t="str">
            <v/>
          </cell>
          <cell r="AI218" t="str">
            <v/>
          </cell>
          <cell r="AJ218" t="str">
            <v/>
          </cell>
          <cell r="AK218" t="e">
            <v>#VALUE!</v>
          </cell>
          <cell r="AL218" t="str">
            <v/>
          </cell>
          <cell r="AM218" t="str">
            <v/>
          </cell>
          <cell r="AN218" t="str">
            <v/>
          </cell>
          <cell r="AO218" t="str">
            <v/>
          </cell>
          <cell r="AP218" t="e">
            <v>#VALUE!</v>
          </cell>
          <cell r="AQ218" t="str">
            <v/>
          </cell>
          <cell r="AR218" t="str">
            <v/>
          </cell>
          <cell r="AS218" t="str">
            <v/>
          </cell>
          <cell r="AT218" t="str">
            <v/>
          </cell>
          <cell r="AU218" t="e">
            <v>#VALUE!</v>
          </cell>
          <cell r="AV218" t="str">
            <v/>
          </cell>
          <cell r="AW218" t="str">
            <v/>
          </cell>
          <cell r="AX218" t="str">
            <v/>
          </cell>
          <cell r="AY218" t="str">
            <v/>
          </cell>
          <cell r="AZ218" t="e">
            <v>#VALUE!</v>
          </cell>
        </row>
        <row r="219">
          <cell r="A219" t="str">
            <v>Braunkohle - neue Kondensation (CCS)</v>
          </cell>
          <cell r="B219" t="str">
            <v/>
          </cell>
          <cell r="C219" t="str">
            <v/>
          </cell>
          <cell r="D219" t="str">
            <v/>
          </cell>
          <cell r="E219" t="str">
            <v/>
          </cell>
          <cell r="F219" t="str">
            <v/>
          </cell>
          <cell r="G219" t="str">
            <v/>
          </cell>
          <cell r="H219" t="str">
            <v/>
          </cell>
          <cell r="I219" t="str">
            <v/>
          </cell>
          <cell r="J219" t="str">
            <v/>
          </cell>
          <cell r="K219" t="str">
            <v/>
          </cell>
          <cell r="L219" t="str">
            <v/>
          </cell>
          <cell r="M219" t="str">
            <v/>
          </cell>
          <cell r="N219" t="str">
            <v/>
          </cell>
          <cell r="O219" t="str">
            <v/>
          </cell>
          <cell r="P219" t="e">
            <v>#VALUE!</v>
          </cell>
          <cell r="Q219" t="e">
            <v>#VALUE!</v>
          </cell>
          <cell r="R219" t="str">
            <v/>
          </cell>
          <cell r="S219" t="str">
            <v/>
          </cell>
          <cell r="T219" t="str">
            <v/>
          </cell>
          <cell r="U219" t="str">
            <v/>
          </cell>
          <cell r="V219" t="e">
            <v>#VALUE!</v>
          </cell>
          <cell r="W219" t="str">
            <v/>
          </cell>
          <cell r="X219" t="str">
            <v/>
          </cell>
          <cell r="Y219" t="str">
            <v/>
          </cell>
          <cell r="Z219" t="str">
            <v/>
          </cell>
          <cell r="AA219" t="e">
            <v>#VALUE!</v>
          </cell>
          <cell r="AB219" t="str">
            <v/>
          </cell>
          <cell r="AC219" t="str">
            <v/>
          </cell>
          <cell r="AD219" t="str">
            <v/>
          </cell>
          <cell r="AE219" t="str">
            <v/>
          </cell>
          <cell r="AF219" t="e">
            <v>#VALUE!</v>
          </cell>
          <cell r="AG219" t="str">
            <v/>
          </cell>
          <cell r="AH219" t="str">
            <v/>
          </cell>
          <cell r="AI219" t="str">
            <v/>
          </cell>
          <cell r="AJ219" t="str">
            <v/>
          </cell>
          <cell r="AK219" t="e">
            <v>#VALUE!</v>
          </cell>
          <cell r="AL219" t="str">
            <v/>
          </cell>
          <cell r="AM219" t="str">
            <v/>
          </cell>
          <cell r="AN219" t="str">
            <v/>
          </cell>
          <cell r="AO219" t="str">
            <v/>
          </cell>
          <cell r="AP219" t="e">
            <v>#VALUE!</v>
          </cell>
          <cell r="AQ219" t="str">
            <v/>
          </cell>
          <cell r="AR219" t="str">
            <v/>
          </cell>
          <cell r="AS219" t="str">
            <v/>
          </cell>
          <cell r="AT219" t="str">
            <v/>
          </cell>
          <cell r="AU219" t="e">
            <v>#VALUE!</v>
          </cell>
          <cell r="AV219" t="str">
            <v/>
          </cell>
          <cell r="AW219" t="str">
            <v/>
          </cell>
          <cell r="AX219" t="str">
            <v/>
          </cell>
          <cell r="AY219" t="str">
            <v/>
          </cell>
          <cell r="AZ219" t="e">
            <v>#VALUE!</v>
          </cell>
        </row>
        <row r="220">
          <cell r="A220" t="str">
            <v>Steinkohle - alte Kondensation</v>
          </cell>
          <cell r="B220" t="str">
            <v/>
          </cell>
          <cell r="C220" t="str">
            <v/>
          </cell>
          <cell r="D220" t="str">
            <v/>
          </cell>
          <cell r="E220" t="str">
            <v/>
          </cell>
          <cell r="F220" t="str">
            <v/>
          </cell>
          <cell r="G220" t="str">
            <v/>
          </cell>
          <cell r="H220" t="str">
            <v/>
          </cell>
          <cell r="I220" t="str">
            <v/>
          </cell>
          <cell r="J220" t="str">
            <v/>
          </cell>
          <cell r="K220" t="str">
            <v/>
          </cell>
          <cell r="L220" t="str">
            <v/>
          </cell>
          <cell r="M220" t="str">
            <v/>
          </cell>
          <cell r="N220" t="str">
            <v/>
          </cell>
          <cell r="O220" t="str">
            <v/>
          </cell>
          <cell r="P220" t="e">
            <v>#VALUE!</v>
          </cell>
          <cell r="Q220" t="e">
            <v>#VALUE!</v>
          </cell>
          <cell r="R220" t="str">
            <v/>
          </cell>
          <cell r="S220" t="str">
            <v/>
          </cell>
          <cell r="T220" t="str">
            <v/>
          </cell>
          <cell r="U220" t="str">
            <v/>
          </cell>
          <cell r="V220" t="e">
            <v>#VALUE!</v>
          </cell>
          <cell r="W220" t="str">
            <v/>
          </cell>
          <cell r="X220" t="str">
            <v/>
          </cell>
          <cell r="Y220" t="str">
            <v/>
          </cell>
          <cell r="Z220" t="str">
            <v/>
          </cell>
          <cell r="AA220" t="e">
            <v>#VALUE!</v>
          </cell>
          <cell r="AB220" t="str">
            <v/>
          </cell>
          <cell r="AC220" t="str">
            <v/>
          </cell>
          <cell r="AD220" t="str">
            <v/>
          </cell>
          <cell r="AE220" t="str">
            <v/>
          </cell>
          <cell r="AF220" t="e">
            <v>#VALUE!</v>
          </cell>
          <cell r="AG220" t="str">
            <v/>
          </cell>
          <cell r="AH220" t="str">
            <v/>
          </cell>
          <cell r="AI220" t="str">
            <v/>
          </cell>
          <cell r="AJ220" t="str">
            <v/>
          </cell>
          <cell r="AK220" t="e">
            <v>#VALUE!</v>
          </cell>
          <cell r="AL220" t="str">
            <v/>
          </cell>
          <cell r="AM220" t="str">
            <v/>
          </cell>
          <cell r="AN220" t="str">
            <v/>
          </cell>
          <cell r="AO220" t="str">
            <v/>
          </cell>
          <cell r="AP220" t="e">
            <v>#VALUE!</v>
          </cell>
          <cell r="AQ220" t="str">
            <v/>
          </cell>
          <cell r="AR220" t="str">
            <v/>
          </cell>
          <cell r="AS220" t="str">
            <v/>
          </cell>
          <cell r="AT220" t="str">
            <v/>
          </cell>
          <cell r="AU220" t="e">
            <v>#VALUE!</v>
          </cell>
          <cell r="AV220" t="str">
            <v/>
          </cell>
          <cell r="AW220" t="str">
            <v/>
          </cell>
          <cell r="AX220" t="str">
            <v/>
          </cell>
          <cell r="AY220" t="str">
            <v/>
          </cell>
          <cell r="AZ220" t="e">
            <v>#VALUE!</v>
          </cell>
        </row>
        <row r="221">
          <cell r="A221" t="str">
            <v>Steinkohle - alte KWK</v>
          </cell>
          <cell r="B221" t="str">
            <v/>
          </cell>
          <cell r="C221" t="str">
            <v/>
          </cell>
          <cell r="D221" t="str">
            <v/>
          </cell>
          <cell r="E221" t="str">
            <v/>
          </cell>
          <cell r="F221" t="str">
            <v/>
          </cell>
          <cell r="G221" t="str">
            <v/>
          </cell>
          <cell r="H221" t="str">
            <v/>
          </cell>
          <cell r="I221" t="str">
            <v/>
          </cell>
          <cell r="J221" t="str">
            <v/>
          </cell>
          <cell r="K221" t="str">
            <v/>
          </cell>
          <cell r="L221" t="str">
            <v/>
          </cell>
          <cell r="M221" t="str">
            <v/>
          </cell>
          <cell r="N221" t="str">
            <v/>
          </cell>
          <cell r="O221" t="str">
            <v/>
          </cell>
          <cell r="P221" t="e">
            <v>#VALUE!</v>
          </cell>
          <cell r="Q221" t="e">
            <v>#VALUE!</v>
          </cell>
          <cell r="R221" t="str">
            <v/>
          </cell>
          <cell r="S221" t="str">
            <v/>
          </cell>
          <cell r="T221" t="str">
            <v/>
          </cell>
          <cell r="U221" t="str">
            <v/>
          </cell>
          <cell r="V221" t="e">
            <v>#VALUE!</v>
          </cell>
          <cell r="W221" t="str">
            <v/>
          </cell>
          <cell r="X221" t="str">
            <v/>
          </cell>
          <cell r="Y221" t="str">
            <v/>
          </cell>
          <cell r="Z221" t="str">
            <v/>
          </cell>
          <cell r="AA221" t="e">
            <v>#VALUE!</v>
          </cell>
          <cell r="AB221" t="str">
            <v/>
          </cell>
          <cell r="AC221" t="str">
            <v/>
          </cell>
          <cell r="AD221" t="str">
            <v/>
          </cell>
          <cell r="AE221" t="str">
            <v/>
          </cell>
          <cell r="AF221" t="e">
            <v>#VALUE!</v>
          </cell>
          <cell r="AG221" t="str">
            <v/>
          </cell>
          <cell r="AH221" t="str">
            <v/>
          </cell>
          <cell r="AI221" t="str">
            <v/>
          </cell>
          <cell r="AJ221" t="str">
            <v/>
          </cell>
          <cell r="AK221" t="e">
            <v>#VALUE!</v>
          </cell>
          <cell r="AL221" t="str">
            <v/>
          </cell>
          <cell r="AM221" t="str">
            <v/>
          </cell>
          <cell r="AN221" t="str">
            <v/>
          </cell>
          <cell r="AO221" t="str">
            <v/>
          </cell>
          <cell r="AP221" t="e">
            <v>#VALUE!</v>
          </cell>
          <cell r="AQ221" t="str">
            <v/>
          </cell>
          <cell r="AR221" t="str">
            <v/>
          </cell>
          <cell r="AS221" t="str">
            <v/>
          </cell>
          <cell r="AT221" t="str">
            <v/>
          </cell>
          <cell r="AU221" t="e">
            <v>#VALUE!</v>
          </cell>
          <cell r="AV221" t="str">
            <v/>
          </cell>
          <cell r="AW221" t="str">
            <v/>
          </cell>
          <cell r="AX221" t="str">
            <v/>
          </cell>
          <cell r="AY221" t="str">
            <v/>
          </cell>
          <cell r="AZ221" t="e">
            <v>#VALUE!</v>
          </cell>
        </row>
        <row r="222">
          <cell r="A222" t="str">
            <v>Steinkohle - neue Kondensation</v>
          </cell>
          <cell r="B222" t="str">
            <v/>
          </cell>
          <cell r="C222" t="str">
            <v/>
          </cell>
          <cell r="D222" t="str">
            <v/>
          </cell>
          <cell r="E222" t="str">
            <v/>
          </cell>
          <cell r="F222" t="str">
            <v/>
          </cell>
          <cell r="G222" t="str">
            <v/>
          </cell>
          <cell r="H222" t="str">
            <v/>
          </cell>
          <cell r="I222" t="str">
            <v/>
          </cell>
          <cell r="J222" t="str">
            <v/>
          </cell>
          <cell r="K222" t="str">
            <v/>
          </cell>
          <cell r="L222" t="str">
            <v/>
          </cell>
          <cell r="M222" t="str">
            <v/>
          </cell>
          <cell r="N222" t="str">
            <v/>
          </cell>
          <cell r="O222" t="str">
            <v/>
          </cell>
          <cell r="P222" t="e">
            <v>#VALUE!</v>
          </cell>
          <cell r="Q222" t="e">
            <v>#VALUE!</v>
          </cell>
          <cell r="R222" t="str">
            <v/>
          </cell>
          <cell r="S222" t="str">
            <v/>
          </cell>
          <cell r="T222" t="str">
            <v/>
          </cell>
          <cell r="U222" t="str">
            <v/>
          </cell>
          <cell r="V222" t="e">
            <v>#VALUE!</v>
          </cell>
          <cell r="W222" t="str">
            <v/>
          </cell>
          <cell r="X222" t="str">
            <v/>
          </cell>
          <cell r="Y222" t="str">
            <v/>
          </cell>
          <cell r="Z222" t="str">
            <v/>
          </cell>
          <cell r="AA222" t="e">
            <v>#VALUE!</v>
          </cell>
          <cell r="AB222" t="str">
            <v/>
          </cell>
          <cell r="AC222" t="str">
            <v/>
          </cell>
          <cell r="AD222" t="str">
            <v/>
          </cell>
          <cell r="AE222" t="str">
            <v/>
          </cell>
          <cell r="AF222" t="e">
            <v>#VALUE!</v>
          </cell>
          <cell r="AG222" t="str">
            <v/>
          </cell>
          <cell r="AH222" t="str">
            <v/>
          </cell>
          <cell r="AI222" t="str">
            <v/>
          </cell>
          <cell r="AJ222" t="str">
            <v/>
          </cell>
          <cell r="AK222" t="e">
            <v>#VALUE!</v>
          </cell>
          <cell r="AL222" t="str">
            <v/>
          </cell>
          <cell r="AM222" t="str">
            <v/>
          </cell>
          <cell r="AN222" t="str">
            <v/>
          </cell>
          <cell r="AO222" t="str">
            <v/>
          </cell>
          <cell r="AP222" t="e">
            <v>#VALUE!</v>
          </cell>
          <cell r="AQ222" t="str">
            <v/>
          </cell>
          <cell r="AR222" t="str">
            <v/>
          </cell>
          <cell r="AS222" t="str">
            <v/>
          </cell>
          <cell r="AT222" t="str">
            <v/>
          </cell>
          <cell r="AU222" t="e">
            <v>#VALUE!</v>
          </cell>
          <cell r="AV222" t="str">
            <v/>
          </cell>
          <cell r="AW222" t="str">
            <v/>
          </cell>
          <cell r="AX222" t="str">
            <v/>
          </cell>
          <cell r="AY222" t="str">
            <v/>
          </cell>
          <cell r="AZ222" t="e">
            <v>#VALUE!</v>
          </cell>
        </row>
        <row r="223">
          <cell r="A223" t="str">
            <v>Steinkohle - neue Kondensation (CCS)</v>
          </cell>
          <cell r="B223" t="str">
            <v/>
          </cell>
          <cell r="C223" t="str">
            <v/>
          </cell>
          <cell r="D223" t="str">
            <v/>
          </cell>
          <cell r="E223" t="str">
            <v/>
          </cell>
          <cell r="F223" t="str">
            <v/>
          </cell>
          <cell r="G223" t="str">
            <v/>
          </cell>
          <cell r="H223" t="str">
            <v/>
          </cell>
          <cell r="I223" t="str">
            <v/>
          </cell>
          <cell r="J223" t="str">
            <v/>
          </cell>
          <cell r="K223" t="str">
            <v/>
          </cell>
          <cell r="L223" t="str">
            <v/>
          </cell>
          <cell r="M223" t="str">
            <v/>
          </cell>
          <cell r="N223" t="str">
            <v/>
          </cell>
          <cell r="O223" t="str">
            <v/>
          </cell>
          <cell r="P223" t="e">
            <v>#VALUE!</v>
          </cell>
          <cell r="Q223" t="e">
            <v>#VALUE!</v>
          </cell>
          <cell r="R223" t="str">
            <v/>
          </cell>
          <cell r="S223" t="str">
            <v/>
          </cell>
          <cell r="T223" t="str">
            <v/>
          </cell>
          <cell r="U223" t="str">
            <v/>
          </cell>
          <cell r="V223" t="e">
            <v>#VALUE!</v>
          </cell>
          <cell r="W223" t="str">
            <v/>
          </cell>
          <cell r="X223" t="str">
            <v/>
          </cell>
          <cell r="Y223" t="str">
            <v/>
          </cell>
          <cell r="Z223" t="str">
            <v/>
          </cell>
          <cell r="AA223" t="e">
            <v>#VALUE!</v>
          </cell>
          <cell r="AB223" t="str">
            <v/>
          </cell>
          <cell r="AC223" t="str">
            <v/>
          </cell>
          <cell r="AD223" t="str">
            <v/>
          </cell>
          <cell r="AE223" t="str">
            <v/>
          </cell>
          <cell r="AF223" t="e">
            <v>#VALUE!</v>
          </cell>
          <cell r="AG223" t="str">
            <v/>
          </cell>
          <cell r="AH223" t="str">
            <v/>
          </cell>
          <cell r="AI223" t="str">
            <v/>
          </cell>
          <cell r="AJ223" t="str">
            <v/>
          </cell>
          <cell r="AK223" t="e">
            <v>#VALUE!</v>
          </cell>
          <cell r="AL223" t="str">
            <v/>
          </cell>
          <cell r="AM223" t="str">
            <v/>
          </cell>
          <cell r="AN223" t="str">
            <v/>
          </cell>
          <cell r="AO223" t="str">
            <v/>
          </cell>
          <cell r="AP223" t="e">
            <v>#VALUE!</v>
          </cell>
          <cell r="AQ223" t="str">
            <v/>
          </cell>
          <cell r="AR223" t="str">
            <v/>
          </cell>
          <cell r="AS223" t="str">
            <v/>
          </cell>
          <cell r="AT223" t="str">
            <v/>
          </cell>
          <cell r="AU223" t="e">
            <v>#VALUE!</v>
          </cell>
          <cell r="AV223" t="str">
            <v/>
          </cell>
          <cell r="AW223" t="str">
            <v/>
          </cell>
          <cell r="AX223" t="str">
            <v/>
          </cell>
          <cell r="AY223" t="str">
            <v/>
          </cell>
          <cell r="AZ223" t="e">
            <v>#VALUE!</v>
          </cell>
        </row>
        <row r="224">
          <cell r="A224" t="str">
            <v>Steinkohle - neue KWK</v>
          </cell>
          <cell r="B224" t="str">
            <v/>
          </cell>
          <cell r="C224" t="str">
            <v/>
          </cell>
          <cell r="D224" t="str">
            <v/>
          </cell>
          <cell r="E224" t="str">
            <v/>
          </cell>
          <cell r="F224" t="str">
            <v/>
          </cell>
          <cell r="G224" t="str">
            <v/>
          </cell>
          <cell r="H224" t="str">
            <v/>
          </cell>
          <cell r="I224" t="str">
            <v/>
          </cell>
          <cell r="J224" t="str">
            <v/>
          </cell>
          <cell r="K224" t="str">
            <v/>
          </cell>
          <cell r="L224" t="str">
            <v/>
          </cell>
          <cell r="M224" t="str">
            <v/>
          </cell>
          <cell r="N224" t="str">
            <v/>
          </cell>
          <cell r="O224" t="str">
            <v/>
          </cell>
          <cell r="P224" t="e">
            <v>#VALUE!</v>
          </cell>
          <cell r="Q224" t="e">
            <v>#VALUE!</v>
          </cell>
          <cell r="R224" t="str">
            <v/>
          </cell>
          <cell r="S224" t="str">
            <v/>
          </cell>
          <cell r="T224" t="str">
            <v/>
          </cell>
          <cell r="U224" t="str">
            <v/>
          </cell>
          <cell r="V224" t="e">
            <v>#VALUE!</v>
          </cell>
          <cell r="W224" t="str">
            <v/>
          </cell>
          <cell r="X224" t="str">
            <v/>
          </cell>
          <cell r="Y224" t="str">
            <v/>
          </cell>
          <cell r="Z224" t="str">
            <v/>
          </cell>
          <cell r="AA224" t="e">
            <v>#VALUE!</v>
          </cell>
          <cell r="AB224" t="str">
            <v/>
          </cell>
          <cell r="AC224" t="str">
            <v/>
          </cell>
          <cell r="AD224" t="str">
            <v/>
          </cell>
          <cell r="AE224" t="str">
            <v/>
          </cell>
          <cell r="AF224" t="e">
            <v>#VALUE!</v>
          </cell>
          <cell r="AG224" t="str">
            <v/>
          </cell>
          <cell r="AH224" t="str">
            <v/>
          </cell>
          <cell r="AI224" t="str">
            <v/>
          </cell>
          <cell r="AJ224" t="str">
            <v/>
          </cell>
          <cell r="AK224" t="e">
            <v>#VALUE!</v>
          </cell>
          <cell r="AL224" t="str">
            <v/>
          </cell>
          <cell r="AM224" t="str">
            <v/>
          </cell>
          <cell r="AN224" t="str">
            <v/>
          </cell>
          <cell r="AO224" t="str">
            <v/>
          </cell>
          <cell r="AP224" t="e">
            <v>#VALUE!</v>
          </cell>
          <cell r="AQ224" t="str">
            <v/>
          </cell>
          <cell r="AR224" t="str">
            <v/>
          </cell>
          <cell r="AS224" t="str">
            <v/>
          </cell>
          <cell r="AT224" t="str">
            <v/>
          </cell>
          <cell r="AU224" t="e">
            <v>#VALUE!</v>
          </cell>
          <cell r="AV224" t="str">
            <v/>
          </cell>
          <cell r="AW224" t="str">
            <v/>
          </cell>
          <cell r="AX224" t="str">
            <v/>
          </cell>
          <cell r="AY224" t="str">
            <v/>
          </cell>
          <cell r="AZ224" t="e">
            <v>#VALUE!</v>
          </cell>
        </row>
        <row r="225">
          <cell r="A225" t="str">
            <v>Erdgas - alte Kondensation</v>
          </cell>
          <cell r="B225" t="str">
            <v/>
          </cell>
          <cell r="C225" t="str">
            <v/>
          </cell>
          <cell r="D225" t="str">
            <v/>
          </cell>
          <cell r="E225" t="str">
            <v/>
          </cell>
          <cell r="F225" t="str">
            <v/>
          </cell>
          <cell r="G225" t="str">
            <v/>
          </cell>
          <cell r="H225" t="str">
            <v/>
          </cell>
          <cell r="I225" t="str">
            <v/>
          </cell>
          <cell r="J225" t="str">
            <v/>
          </cell>
          <cell r="K225" t="str">
            <v/>
          </cell>
          <cell r="L225" t="str">
            <v/>
          </cell>
          <cell r="M225" t="str">
            <v/>
          </cell>
          <cell r="N225" t="str">
            <v/>
          </cell>
          <cell r="O225" t="str">
            <v/>
          </cell>
          <cell r="P225" t="e">
            <v>#VALUE!</v>
          </cell>
          <cell r="Q225" t="e">
            <v>#VALUE!</v>
          </cell>
          <cell r="R225" t="str">
            <v/>
          </cell>
          <cell r="S225" t="str">
            <v/>
          </cell>
          <cell r="T225" t="str">
            <v/>
          </cell>
          <cell r="U225" t="str">
            <v/>
          </cell>
          <cell r="V225" t="e">
            <v>#VALUE!</v>
          </cell>
          <cell r="W225" t="str">
            <v/>
          </cell>
          <cell r="X225" t="str">
            <v/>
          </cell>
          <cell r="Y225" t="str">
            <v/>
          </cell>
          <cell r="Z225" t="str">
            <v/>
          </cell>
          <cell r="AA225" t="e">
            <v>#VALUE!</v>
          </cell>
          <cell r="AB225" t="str">
            <v/>
          </cell>
          <cell r="AC225" t="str">
            <v/>
          </cell>
          <cell r="AD225" t="str">
            <v/>
          </cell>
          <cell r="AE225" t="str">
            <v/>
          </cell>
          <cell r="AF225" t="e">
            <v>#VALUE!</v>
          </cell>
          <cell r="AG225" t="str">
            <v/>
          </cell>
          <cell r="AH225" t="str">
            <v/>
          </cell>
          <cell r="AI225" t="str">
            <v/>
          </cell>
          <cell r="AJ225" t="str">
            <v/>
          </cell>
          <cell r="AK225" t="e">
            <v>#VALUE!</v>
          </cell>
          <cell r="AL225" t="str">
            <v/>
          </cell>
          <cell r="AM225" t="str">
            <v/>
          </cell>
          <cell r="AN225" t="str">
            <v/>
          </cell>
          <cell r="AO225" t="str">
            <v/>
          </cell>
          <cell r="AP225" t="e">
            <v>#VALUE!</v>
          </cell>
          <cell r="AQ225" t="str">
            <v/>
          </cell>
          <cell r="AR225" t="str">
            <v/>
          </cell>
          <cell r="AS225" t="str">
            <v/>
          </cell>
          <cell r="AT225" t="str">
            <v/>
          </cell>
          <cell r="AU225" t="e">
            <v>#VALUE!</v>
          </cell>
          <cell r="AV225" t="str">
            <v/>
          </cell>
          <cell r="AW225" t="str">
            <v/>
          </cell>
          <cell r="AX225" t="str">
            <v/>
          </cell>
          <cell r="AY225" t="str">
            <v/>
          </cell>
          <cell r="AZ225" t="e">
            <v>#VALUE!</v>
          </cell>
        </row>
        <row r="226">
          <cell r="A226" t="str">
            <v>Erdgas - alte KWK</v>
          </cell>
          <cell r="B226" t="str">
            <v/>
          </cell>
          <cell r="C226" t="str">
            <v/>
          </cell>
          <cell r="D226" t="str">
            <v/>
          </cell>
          <cell r="E226" t="str">
            <v/>
          </cell>
          <cell r="F226" t="str">
            <v/>
          </cell>
          <cell r="G226" t="str">
            <v/>
          </cell>
          <cell r="H226" t="str">
            <v/>
          </cell>
          <cell r="I226" t="str">
            <v/>
          </cell>
          <cell r="J226" t="str">
            <v/>
          </cell>
          <cell r="K226" t="str">
            <v/>
          </cell>
          <cell r="L226" t="str">
            <v/>
          </cell>
          <cell r="M226" t="str">
            <v/>
          </cell>
          <cell r="N226" t="str">
            <v/>
          </cell>
          <cell r="O226" t="str">
            <v/>
          </cell>
          <cell r="P226" t="e">
            <v>#VALUE!</v>
          </cell>
          <cell r="Q226" t="e">
            <v>#VALUE!</v>
          </cell>
          <cell r="R226" t="str">
            <v/>
          </cell>
          <cell r="S226" t="str">
            <v/>
          </cell>
          <cell r="T226" t="str">
            <v/>
          </cell>
          <cell r="U226" t="str">
            <v/>
          </cell>
          <cell r="V226" t="e">
            <v>#VALUE!</v>
          </cell>
          <cell r="W226" t="str">
            <v/>
          </cell>
          <cell r="X226" t="str">
            <v/>
          </cell>
          <cell r="Y226" t="str">
            <v/>
          </cell>
          <cell r="Z226" t="str">
            <v/>
          </cell>
          <cell r="AA226" t="e">
            <v>#VALUE!</v>
          </cell>
          <cell r="AB226" t="str">
            <v/>
          </cell>
          <cell r="AC226" t="str">
            <v/>
          </cell>
          <cell r="AD226" t="str">
            <v/>
          </cell>
          <cell r="AE226" t="str">
            <v/>
          </cell>
          <cell r="AF226" t="e">
            <v>#VALUE!</v>
          </cell>
          <cell r="AG226" t="str">
            <v/>
          </cell>
          <cell r="AH226" t="str">
            <v/>
          </cell>
          <cell r="AI226" t="str">
            <v/>
          </cell>
          <cell r="AJ226" t="str">
            <v/>
          </cell>
          <cell r="AK226" t="e">
            <v>#VALUE!</v>
          </cell>
          <cell r="AL226" t="str">
            <v/>
          </cell>
          <cell r="AM226" t="str">
            <v/>
          </cell>
          <cell r="AN226" t="str">
            <v/>
          </cell>
          <cell r="AO226" t="str">
            <v/>
          </cell>
          <cell r="AP226" t="e">
            <v>#VALUE!</v>
          </cell>
          <cell r="AQ226" t="str">
            <v/>
          </cell>
          <cell r="AR226" t="str">
            <v/>
          </cell>
          <cell r="AS226" t="str">
            <v/>
          </cell>
          <cell r="AT226" t="str">
            <v/>
          </cell>
          <cell r="AU226" t="e">
            <v>#VALUE!</v>
          </cell>
          <cell r="AV226" t="str">
            <v/>
          </cell>
          <cell r="AW226" t="str">
            <v/>
          </cell>
          <cell r="AX226" t="str">
            <v/>
          </cell>
          <cell r="AY226" t="str">
            <v/>
          </cell>
          <cell r="AZ226" t="e">
            <v>#VALUE!</v>
          </cell>
        </row>
        <row r="227">
          <cell r="A227" t="str">
            <v>Erdgas - neue Kondensation</v>
          </cell>
          <cell r="B227" t="str">
            <v/>
          </cell>
          <cell r="C227" t="str">
            <v/>
          </cell>
          <cell r="D227" t="str">
            <v/>
          </cell>
          <cell r="E227" t="str">
            <v/>
          </cell>
          <cell r="F227" t="str">
            <v/>
          </cell>
          <cell r="G227" t="str">
            <v/>
          </cell>
          <cell r="H227" t="str">
            <v/>
          </cell>
          <cell r="I227" t="str">
            <v/>
          </cell>
          <cell r="J227" t="str">
            <v/>
          </cell>
          <cell r="K227" t="str">
            <v/>
          </cell>
          <cell r="L227" t="str">
            <v/>
          </cell>
          <cell r="M227" t="str">
            <v/>
          </cell>
          <cell r="N227" t="str">
            <v/>
          </cell>
          <cell r="O227" t="str">
            <v/>
          </cell>
          <cell r="P227" t="e">
            <v>#VALUE!</v>
          </cell>
          <cell r="Q227" t="e">
            <v>#VALUE!</v>
          </cell>
          <cell r="R227" t="str">
            <v/>
          </cell>
          <cell r="S227" t="str">
            <v/>
          </cell>
          <cell r="T227" t="str">
            <v/>
          </cell>
          <cell r="U227" t="str">
            <v/>
          </cell>
          <cell r="V227" t="e">
            <v>#VALUE!</v>
          </cell>
          <cell r="W227" t="str">
            <v/>
          </cell>
          <cell r="X227" t="str">
            <v/>
          </cell>
          <cell r="Y227" t="str">
            <v/>
          </cell>
          <cell r="Z227" t="str">
            <v/>
          </cell>
          <cell r="AA227" t="e">
            <v>#VALUE!</v>
          </cell>
          <cell r="AB227" t="str">
            <v/>
          </cell>
          <cell r="AC227" t="str">
            <v/>
          </cell>
          <cell r="AD227" t="str">
            <v/>
          </cell>
          <cell r="AE227" t="str">
            <v/>
          </cell>
          <cell r="AF227" t="e">
            <v>#VALUE!</v>
          </cell>
          <cell r="AG227" t="str">
            <v/>
          </cell>
          <cell r="AH227" t="str">
            <v/>
          </cell>
          <cell r="AI227" t="str">
            <v/>
          </cell>
          <cell r="AJ227" t="str">
            <v/>
          </cell>
          <cell r="AK227" t="e">
            <v>#VALUE!</v>
          </cell>
          <cell r="AL227" t="str">
            <v/>
          </cell>
          <cell r="AM227" t="str">
            <v/>
          </cell>
          <cell r="AN227" t="str">
            <v/>
          </cell>
          <cell r="AO227" t="str">
            <v/>
          </cell>
          <cell r="AP227" t="e">
            <v>#VALUE!</v>
          </cell>
          <cell r="AQ227" t="str">
            <v/>
          </cell>
          <cell r="AR227" t="str">
            <v/>
          </cell>
          <cell r="AS227" t="str">
            <v/>
          </cell>
          <cell r="AT227" t="str">
            <v/>
          </cell>
          <cell r="AU227" t="e">
            <v>#VALUE!</v>
          </cell>
          <cell r="AV227" t="str">
            <v/>
          </cell>
          <cell r="AW227" t="str">
            <v/>
          </cell>
          <cell r="AX227" t="str">
            <v/>
          </cell>
          <cell r="AY227" t="str">
            <v/>
          </cell>
          <cell r="AZ227" t="e">
            <v>#VALUE!</v>
          </cell>
        </row>
        <row r="228">
          <cell r="A228" t="str">
            <v>Erdgas - neue Kondensation (CCS)</v>
          </cell>
          <cell r="B228" t="str">
            <v/>
          </cell>
          <cell r="C228" t="str">
            <v/>
          </cell>
          <cell r="D228" t="str">
            <v/>
          </cell>
          <cell r="E228" t="str">
            <v/>
          </cell>
          <cell r="F228" t="str">
            <v/>
          </cell>
          <cell r="G228" t="str">
            <v/>
          </cell>
          <cell r="H228" t="str">
            <v/>
          </cell>
          <cell r="I228" t="str">
            <v/>
          </cell>
          <cell r="J228" t="str">
            <v/>
          </cell>
          <cell r="K228" t="str">
            <v/>
          </cell>
          <cell r="L228" t="str">
            <v/>
          </cell>
          <cell r="M228" t="str">
            <v/>
          </cell>
          <cell r="N228" t="str">
            <v/>
          </cell>
          <cell r="O228" t="str">
            <v/>
          </cell>
          <cell r="P228" t="e">
            <v>#VALUE!</v>
          </cell>
          <cell r="Q228" t="e">
            <v>#VALUE!</v>
          </cell>
          <cell r="R228" t="str">
            <v/>
          </cell>
          <cell r="S228" t="str">
            <v/>
          </cell>
          <cell r="T228" t="str">
            <v/>
          </cell>
          <cell r="U228" t="str">
            <v/>
          </cell>
          <cell r="V228" t="e">
            <v>#VALUE!</v>
          </cell>
          <cell r="W228" t="str">
            <v/>
          </cell>
          <cell r="X228" t="str">
            <v/>
          </cell>
          <cell r="Y228" t="str">
            <v/>
          </cell>
          <cell r="Z228" t="str">
            <v/>
          </cell>
          <cell r="AA228" t="e">
            <v>#VALUE!</v>
          </cell>
          <cell r="AB228" t="str">
            <v/>
          </cell>
          <cell r="AC228" t="str">
            <v/>
          </cell>
          <cell r="AD228" t="str">
            <v/>
          </cell>
          <cell r="AE228" t="str">
            <v/>
          </cell>
          <cell r="AF228" t="e">
            <v>#VALUE!</v>
          </cell>
          <cell r="AG228" t="str">
            <v/>
          </cell>
          <cell r="AH228" t="str">
            <v/>
          </cell>
          <cell r="AI228" t="str">
            <v/>
          </cell>
          <cell r="AJ228" t="str">
            <v/>
          </cell>
          <cell r="AK228" t="e">
            <v>#VALUE!</v>
          </cell>
          <cell r="AL228" t="str">
            <v/>
          </cell>
          <cell r="AM228" t="str">
            <v/>
          </cell>
          <cell r="AN228" t="str">
            <v/>
          </cell>
          <cell r="AO228" t="str">
            <v/>
          </cell>
          <cell r="AP228" t="e">
            <v>#VALUE!</v>
          </cell>
          <cell r="AQ228" t="str">
            <v/>
          </cell>
          <cell r="AR228" t="str">
            <v/>
          </cell>
          <cell r="AS228" t="str">
            <v/>
          </cell>
          <cell r="AT228" t="str">
            <v/>
          </cell>
          <cell r="AU228" t="e">
            <v>#VALUE!</v>
          </cell>
          <cell r="AV228" t="str">
            <v/>
          </cell>
          <cell r="AW228" t="str">
            <v/>
          </cell>
          <cell r="AX228" t="str">
            <v/>
          </cell>
          <cell r="AY228" t="str">
            <v/>
          </cell>
          <cell r="AZ228" t="e">
            <v>#VALUE!</v>
          </cell>
        </row>
        <row r="229">
          <cell r="A229" t="str">
            <v>Erdgas - neue KWK</v>
          </cell>
          <cell r="B229" t="str">
            <v/>
          </cell>
          <cell r="C229" t="str">
            <v/>
          </cell>
          <cell r="D229" t="str">
            <v/>
          </cell>
          <cell r="E229" t="str">
            <v/>
          </cell>
          <cell r="F229" t="str">
            <v/>
          </cell>
          <cell r="G229" t="str">
            <v/>
          </cell>
          <cell r="H229" t="str">
            <v/>
          </cell>
          <cell r="I229" t="str">
            <v/>
          </cell>
          <cell r="J229" t="str">
            <v/>
          </cell>
          <cell r="K229" t="str">
            <v/>
          </cell>
          <cell r="L229" t="str">
            <v/>
          </cell>
          <cell r="M229" t="str">
            <v/>
          </cell>
          <cell r="N229" t="str">
            <v/>
          </cell>
          <cell r="O229" t="str">
            <v/>
          </cell>
          <cell r="P229" t="e">
            <v>#VALUE!</v>
          </cell>
          <cell r="Q229" t="e">
            <v>#VALUE!</v>
          </cell>
          <cell r="R229" t="str">
            <v/>
          </cell>
          <cell r="S229" t="str">
            <v/>
          </cell>
          <cell r="T229" t="str">
            <v/>
          </cell>
          <cell r="U229" t="str">
            <v/>
          </cell>
          <cell r="V229" t="e">
            <v>#VALUE!</v>
          </cell>
          <cell r="W229" t="str">
            <v/>
          </cell>
          <cell r="X229" t="str">
            <v/>
          </cell>
          <cell r="Y229" t="str">
            <v/>
          </cell>
          <cell r="Z229" t="str">
            <v/>
          </cell>
          <cell r="AA229" t="e">
            <v>#VALUE!</v>
          </cell>
          <cell r="AB229" t="str">
            <v/>
          </cell>
          <cell r="AC229" t="str">
            <v/>
          </cell>
          <cell r="AD229" t="str">
            <v/>
          </cell>
          <cell r="AE229" t="str">
            <v/>
          </cell>
          <cell r="AF229" t="e">
            <v>#VALUE!</v>
          </cell>
          <cell r="AG229" t="str">
            <v/>
          </cell>
          <cell r="AH229" t="str">
            <v/>
          </cell>
          <cell r="AI229" t="str">
            <v/>
          </cell>
          <cell r="AJ229" t="str">
            <v/>
          </cell>
          <cell r="AK229" t="e">
            <v>#VALUE!</v>
          </cell>
          <cell r="AL229" t="str">
            <v/>
          </cell>
          <cell r="AM229" t="str">
            <v/>
          </cell>
          <cell r="AN229" t="str">
            <v/>
          </cell>
          <cell r="AO229" t="str">
            <v/>
          </cell>
          <cell r="AP229" t="e">
            <v>#VALUE!</v>
          </cell>
          <cell r="AQ229" t="str">
            <v/>
          </cell>
          <cell r="AR229" t="str">
            <v/>
          </cell>
          <cell r="AS229" t="str">
            <v/>
          </cell>
          <cell r="AT229" t="str">
            <v/>
          </cell>
          <cell r="AU229" t="e">
            <v>#VALUE!</v>
          </cell>
          <cell r="AV229" t="str">
            <v/>
          </cell>
          <cell r="AW229" t="str">
            <v/>
          </cell>
          <cell r="AX229" t="str">
            <v/>
          </cell>
          <cell r="AY229" t="str">
            <v/>
          </cell>
          <cell r="AZ229" t="e">
            <v>#VALUE!</v>
          </cell>
        </row>
        <row r="230">
          <cell r="A230" t="str">
            <v>Öl</v>
          </cell>
          <cell r="B230" t="str">
            <v/>
          </cell>
          <cell r="C230" t="str">
            <v/>
          </cell>
          <cell r="D230" t="str">
            <v/>
          </cell>
          <cell r="E230" t="str">
            <v/>
          </cell>
          <cell r="F230" t="str">
            <v/>
          </cell>
          <cell r="G230" t="str">
            <v/>
          </cell>
          <cell r="H230" t="str">
            <v/>
          </cell>
          <cell r="I230" t="str">
            <v/>
          </cell>
          <cell r="J230" t="str">
            <v/>
          </cell>
          <cell r="K230" t="str">
            <v/>
          </cell>
          <cell r="L230" t="str">
            <v/>
          </cell>
          <cell r="M230" t="str">
            <v/>
          </cell>
          <cell r="N230" t="str">
            <v/>
          </cell>
          <cell r="O230" t="str">
            <v/>
          </cell>
          <cell r="P230" t="e">
            <v>#VALUE!</v>
          </cell>
          <cell r="Q230" t="e">
            <v>#VALUE!</v>
          </cell>
          <cell r="R230" t="str">
            <v/>
          </cell>
          <cell r="S230" t="str">
            <v/>
          </cell>
          <cell r="T230" t="str">
            <v/>
          </cell>
          <cell r="U230" t="str">
            <v/>
          </cell>
          <cell r="V230" t="e">
            <v>#VALUE!</v>
          </cell>
          <cell r="W230" t="str">
            <v/>
          </cell>
          <cell r="X230" t="str">
            <v/>
          </cell>
          <cell r="Y230" t="str">
            <v/>
          </cell>
          <cell r="Z230" t="str">
            <v/>
          </cell>
          <cell r="AA230" t="e">
            <v>#VALUE!</v>
          </cell>
          <cell r="AB230" t="str">
            <v/>
          </cell>
          <cell r="AC230" t="str">
            <v/>
          </cell>
          <cell r="AD230" t="str">
            <v/>
          </cell>
          <cell r="AE230" t="str">
            <v/>
          </cell>
          <cell r="AF230" t="e">
            <v>#VALUE!</v>
          </cell>
          <cell r="AG230" t="str">
            <v/>
          </cell>
          <cell r="AH230" t="str">
            <v/>
          </cell>
          <cell r="AI230" t="str">
            <v/>
          </cell>
          <cell r="AJ230" t="str">
            <v/>
          </cell>
          <cell r="AK230" t="e">
            <v>#VALUE!</v>
          </cell>
          <cell r="AL230" t="str">
            <v/>
          </cell>
          <cell r="AM230" t="str">
            <v/>
          </cell>
          <cell r="AN230" t="str">
            <v/>
          </cell>
          <cell r="AO230" t="str">
            <v/>
          </cell>
          <cell r="AP230" t="e">
            <v>#VALUE!</v>
          </cell>
          <cell r="AQ230" t="str">
            <v/>
          </cell>
          <cell r="AR230" t="str">
            <v/>
          </cell>
          <cell r="AS230" t="str">
            <v/>
          </cell>
          <cell r="AT230" t="str">
            <v/>
          </cell>
          <cell r="AU230" t="e">
            <v>#VALUE!</v>
          </cell>
          <cell r="AV230" t="str">
            <v/>
          </cell>
          <cell r="AW230" t="str">
            <v/>
          </cell>
          <cell r="AX230" t="str">
            <v/>
          </cell>
          <cell r="AY230" t="str">
            <v/>
          </cell>
          <cell r="AZ230" t="e">
            <v>#VALUE!</v>
          </cell>
        </row>
        <row r="231">
          <cell r="A231" t="str">
            <v>Raffineriegas</v>
          </cell>
          <cell r="B231" t="str">
            <v/>
          </cell>
          <cell r="C231" t="str">
            <v/>
          </cell>
          <cell r="D231" t="str">
            <v/>
          </cell>
          <cell r="E231" t="str">
            <v/>
          </cell>
          <cell r="F231" t="str">
            <v/>
          </cell>
          <cell r="G231" t="str">
            <v/>
          </cell>
          <cell r="H231" t="str">
            <v/>
          </cell>
          <cell r="I231" t="str">
            <v/>
          </cell>
          <cell r="J231" t="str">
            <v/>
          </cell>
          <cell r="K231" t="str">
            <v/>
          </cell>
          <cell r="L231" t="str">
            <v/>
          </cell>
          <cell r="M231" t="str">
            <v/>
          </cell>
          <cell r="N231" t="str">
            <v/>
          </cell>
          <cell r="O231" t="str">
            <v/>
          </cell>
          <cell r="P231" t="e">
            <v>#VALUE!</v>
          </cell>
          <cell r="Q231" t="e">
            <v>#VALUE!</v>
          </cell>
          <cell r="R231" t="str">
            <v/>
          </cell>
          <cell r="S231" t="str">
            <v/>
          </cell>
          <cell r="T231" t="str">
            <v/>
          </cell>
          <cell r="U231" t="str">
            <v/>
          </cell>
          <cell r="V231" t="e">
            <v>#VALUE!</v>
          </cell>
          <cell r="W231" t="str">
            <v/>
          </cell>
          <cell r="X231" t="str">
            <v/>
          </cell>
          <cell r="Y231" t="str">
            <v/>
          </cell>
          <cell r="Z231" t="str">
            <v/>
          </cell>
          <cell r="AA231" t="e">
            <v>#VALUE!</v>
          </cell>
          <cell r="AB231" t="str">
            <v/>
          </cell>
          <cell r="AC231" t="str">
            <v/>
          </cell>
          <cell r="AD231" t="str">
            <v/>
          </cell>
          <cell r="AE231" t="str">
            <v/>
          </cell>
          <cell r="AF231" t="e">
            <v>#VALUE!</v>
          </cell>
          <cell r="AG231" t="str">
            <v/>
          </cell>
          <cell r="AH231" t="str">
            <v/>
          </cell>
          <cell r="AI231" t="str">
            <v/>
          </cell>
          <cell r="AJ231" t="str">
            <v/>
          </cell>
          <cell r="AK231" t="e">
            <v>#VALUE!</v>
          </cell>
          <cell r="AL231" t="str">
            <v/>
          </cell>
          <cell r="AM231" t="str">
            <v/>
          </cell>
          <cell r="AN231" t="str">
            <v/>
          </cell>
          <cell r="AO231" t="str">
            <v/>
          </cell>
          <cell r="AP231" t="e">
            <v>#VALUE!</v>
          </cell>
          <cell r="AQ231" t="str">
            <v/>
          </cell>
          <cell r="AR231" t="str">
            <v/>
          </cell>
          <cell r="AS231" t="str">
            <v/>
          </cell>
          <cell r="AT231" t="str">
            <v/>
          </cell>
          <cell r="AU231" t="e">
            <v>#VALUE!</v>
          </cell>
          <cell r="AV231" t="str">
            <v/>
          </cell>
          <cell r="AW231" t="str">
            <v/>
          </cell>
          <cell r="AX231" t="str">
            <v/>
          </cell>
          <cell r="AY231" t="str">
            <v/>
          </cell>
          <cell r="AZ231" t="e">
            <v>#VALUE!</v>
          </cell>
        </row>
        <row r="232">
          <cell r="A232" t="str">
            <v>Gichtgas</v>
          </cell>
          <cell r="B232" t="str">
            <v/>
          </cell>
          <cell r="C232" t="str">
            <v/>
          </cell>
          <cell r="D232" t="str">
            <v/>
          </cell>
          <cell r="E232" t="str">
            <v/>
          </cell>
          <cell r="F232" t="str">
            <v/>
          </cell>
          <cell r="G232" t="str">
            <v/>
          </cell>
          <cell r="H232" t="str">
            <v/>
          </cell>
          <cell r="I232" t="str">
            <v/>
          </cell>
          <cell r="J232" t="str">
            <v/>
          </cell>
          <cell r="K232" t="str">
            <v/>
          </cell>
          <cell r="L232" t="str">
            <v/>
          </cell>
          <cell r="M232" t="str">
            <v/>
          </cell>
          <cell r="N232" t="str">
            <v/>
          </cell>
          <cell r="O232" t="str">
            <v/>
          </cell>
          <cell r="P232" t="e">
            <v>#VALUE!</v>
          </cell>
          <cell r="Q232" t="e">
            <v>#VALUE!</v>
          </cell>
          <cell r="R232" t="str">
            <v/>
          </cell>
          <cell r="S232" t="str">
            <v/>
          </cell>
          <cell r="T232" t="str">
            <v/>
          </cell>
          <cell r="U232" t="str">
            <v/>
          </cell>
          <cell r="V232" t="e">
            <v>#VALUE!</v>
          </cell>
          <cell r="W232" t="str">
            <v/>
          </cell>
          <cell r="X232" t="str">
            <v/>
          </cell>
          <cell r="Y232" t="str">
            <v/>
          </cell>
          <cell r="Z232" t="str">
            <v/>
          </cell>
          <cell r="AA232" t="e">
            <v>#VALUE!</v>
          </cell>
          <cell r="AB232" t="str">
            <v/>
          </cell>
          <cell r="AC232" t="str">
            <v/>
          </cell>
          <cell r="AD232" t="str">
            <v/>
          </cell>
          <cell r="AE232" t="str">
            <v/>
          </cell>
          <cell r="AF232" t="e">
            <v>#VALUE!</v>
          </cell>
          <cell r="AG232" t="str">
            <v/>
          </cell>
          <cell r="AH232" t="str">
            <v/>
          </cell>
          <cell r="AI232" t="str">
            <v/>
          </cell>
          <cell r="AJ232" t="str">
            <v/>
          </cell>
          <cell r="AK232" t="e">
            <v>#VALUE!</v>
          </cell>
          <cell r="AL232" t="str">
            <v/>
          </cell>
          <cell r="AM232" t="str">
            <v/>
          </cell>
          <cell r="AN232" t="str">
            <v/>
          </cell>
          <cell r="AO232" t="str">
            <v/>
          </cell>
          <cell r="AP232" t="e">
            <v>#VALUE!</v>
          </cell>
          <cell r="AQ232" t="str">
            <v/>
          </cell>
          <cell r="AR232" t="str">
            <v/>
          </cell>
          <cell r="AS232" t="str">
            <v/>
          </cell>
          <cell r="AT232" t="str">
            <v/>
          </cell>
          <cell r="AU232" t="e">
            <v>#VALUE!</v>
          </cell>
          <cell r="AV232" t="str">
            <v/>
          </cell>
          <cell r="AW232" t="str">
            <v/>
          </cell>
          <cell r="AX232" t="str">
            <v/>
          </cell>
          <cell r="AY232" t="str">
            <v/>
          </cell>
          <cell r="AZ232" t="e">
            <v>#VALUE!</v>
          </cell>
        </row>
        <row r="233">
          <cell r="A233" t="str">
            <v>Kokerei- und Stadtgas</v>
          </cell>
          <cell r="B233" t="str">
            <v/>
          </cell>
          <cell r="C233" t="str">
            <v/>
          </cell>
          <cell r="D233" t="str">
            <v/>
          </cell>
          <cell r="E233" t="str">
            <v/>
          </cell>
          <cell r="F233" t="str">
            <v/>
          </cell>
          <cell r="G233" t="str">
            <v/>
          </cell>
          <cell r="H233" t="str">
            <v/>
          </cell>
          <cell r="I233" t="str">
            <v/>
          </cell>
          <cell r="J233" t="str">
            <v/>
          </cell>
          <cell r="K233" t="str">
            <v/>
          </cell>
          <cell r="L233" t="str">
            <v/>
          </cell>
          <cell r="M233" t="str">
            <v/>
          </cell>
          <cell r="N233" t="str">
            <v/>
          </cell>
          <cell r="O233" t="str">
            <v/>
          </cell>
          <cell r="P233" t="e">
            <v>#VALUE!</v>
          </cell>
          <cell r="Q233" t="e">
            <v>#VALUE!</v>
          </cell>
          <cell r="R233" t="str">
            <v/>
          </cell>
          <cell r="S233" t="str">
            <v/>
          </cell>
          <cell r="T233" t="str">
            <v/>
          </cell>
          <cell r="U233" t="str">
            <v/>
          </cell>
          <cell r="V233" t="e">
            <v>#VALUE!</v>
          </cell>
          <cell r="W233" t="str">
            <v/>
          </cell>
          <cell r="X233" t="str">
            <v/>
          </cell>
          <cell r="Y233" t="str">
            <v/>
          </cell>
          <cell r="Z233" t="str">
            <v/>
          </cell>
          <cell r="AA233" t="e">
            <v>#VALUE!</v>
          </cell>
          <cell r="AB233" t="str">
            <v/>
          </cell>
          <cell r="AC233" t="str">
            <v/>
          </cell>
          <cell r="AD233" t="str">
            <v/>
          </cell>
          <cell r="AE233" t="str">
            <v/>
          </cell>
          <cell r="AF233" t="e">
            <v>#VALUE!</v>
          </cell>
          <cell r="AG233" t="str">
            <v/>
          </cell>
          <cell r="AH233" t="str">
            <v/>
          </cell>
          <cell r="AI233" t="str">
            <v/>
          </cell>
          <cell r="AJ233" t="str">
            <v/>
          </cell>
          <cell r="AK233" t="e">
            <v>#VALUE!</v>
          </cell>
          <cell r="AL233" t="str">
            <v/>
          </cell>
          <cell r="AM233" t="str">
            <v/>
          </cell>
          <cell r="AN233" t="str">
            <v/>
          </cell>
          <cell r="AO233" t="str">
            <v/>
          </cell>
          <cell r="AP233" t="e">
            <v>#VALUE!</v>
          </cell>
          <cell r="AQ233" t="str">
            <v/>
          </cell>
          <cell r="AR233" t="str">
            <v/>
          </cell>
          <cell r="AS233" t="str">
            <v/>
          </cell>
          <cell r="AT233" t="str">
            <v/>
          </cell>
          <cell r="AU233" t="e">
            <v>#VALUE!</v>
          </cell>
          <cell r="AV233" t="str">
            <v/>
          </cell>
          <cell r="AW233" t="str">
            <v/>
          </cell>
          <cell r="AX233" t="str">
            <v/>
          </cell>
          <cell r="AY233" t="str">
            <v/>
          </cell>
          <cell r="AZ233" t="e">
            <v>#VALUE!</v>
          </cell>
        </row>
        <row r="234">
          <cell r="A234" t="str">
            <v>Müll</v>
          </cell>
          <cell r="B234" t="str">
            <v/>
          </cell>
          <cell r="C234" t="str">
            <v/>
          </cell>
          <cell r="D234" t="str">
            <v/>
          </cell>
          <cell r="E234" t="str">
            <v/>
          </cell>
          <cell r="F234" t="str">
            <v/>
          </cell>
          <cell r="G234" t="str">
            <v/>
          </cell>
          <cell r="H234" t="str">
            <v/>
          </cell>
          <cell r="I234" t="str">
            <v/>
          </cell>
          <cell r="J234" t="str">
            <v/>
          </cell>
          <cell r="K234" t="str">
            <v/>
          </cell>
          <cell r="L234" t="str">
            <v/>
          </cell>
          <cell r="M234" t="str">
            <v/>
          </cell>
          <cell r="N234" t="str">
            <v/>
          </cell>
          <cell r="O234" t="str">
            <v/>
          </cell>
          <cell r="P234" t="e">
            <v>#VALUE!</v>
          </cell>
          <cell r="Q234" t="e">
            <v>#VALUE!</v>
          </cell>
          <cell r="R234" t="str">
            <v/>
          </cell>
          <cell r="S234" t="str">
            <v/>
          </cell>
          <cell r="T234" t="str">
            <v/>
          </cell>
          <cell r="U234" t="str">
            <v/>
          </cell>
          <cell r="V234" t="e">
            <v>#VALUE!</v>
          </cell>
          <cell r="W234" t="str">
            <v/>
          </cell>
          <cell r="X234" t="str">
            <v/>
          </cell>
          <cell r="Y234" t="str">
            <v/>
          </cell>
          <cell r="Z234" t="str">
            <v/>
          </cell>
          <cell r="AA234" t="e">
            <v>#VALUE!</v>
          </cell>
          <cell r="AB234" t="str">
            <v/>
          </cell>
          <cell r="AC234" t="str">
            <v/>
          </cell>
          <cell r="AD234" t="str">
            <v/>
          </cell>
          <cell r="AE234" t="str">
            <v/>
          </cell>
          <cell r="AF234" t="e">
            <v>#VALUE!</v>
          </cell>
          <cell r="AG234" t="str">
            <v/>
          </cell>
          <cell r="AH234" t="str">
            <v/>
          </cell>
          <cell r="AI234" t="str">
            <v/>
          </cell>
          <cell r="AJ234" t="str">
            <v/>
          </cell>
          <cell r="AK234" t="e">
            <v>#VALUE!</v>
          </cell>
          <cell r="AL234" t="str">
            <v/>
          </cell>
          <cell r="AM234" t="str">
            <v/>
          </cell>
          <cell r="AN234" t="str">
            <v/>
          </cell>
          <cell r="AO234" t="str">
            <v/>
          </cell>
          <cell r="AP234" t="e">
            <v>#VALUE!</v>
          </cell>
          <cell r="AQ234" t="str">
            <v/>
          </cell>
          <cell r="AR234" t="str">
            <v/>
          </cell>
          <cell r="AS234" t="str">
            <v/>
          </cell>
          <cell r="AT234" t="str">
            <v/>
          </cell>
          <cell r="AU234" t="e">
            <v>#VALUE!</v>
          </cell>
          <cell r="AV234" t="str">
            <v/>
          </cell>
          <cell r="AW234" t="str">
            <v/>
          </cell>
          <cell r="AX234" t="str">
            <v/>
          </cell>
          <cell r="AY234" t="str">
            <v/>
          </cell>
          <cell r="AZ234" t="e">
            <v>#VALUE!</v>
          </cell>
        </row>
        <row r="235">
          <cell r="A235" t="str">
            <v>Sonstige</v>
          </cell>
          <cell r="B235" t="str">
            <v/>
          </cell>
          <cell r="C235" t="str">
            <v/>
          </cell>
          <cell r="D235" t="str">
            <v/>
          </cell>
          <cell r="E235" t="str">
            <v/>
          </cell>
          <cell r="F235" t="str">
            <v/>
          </cell>
          <cell r="G235" t="str">
            <v/>
          </cell>
          <cell r="H235" t="str">
            <v/>
          </cell>
          <cell r="I235" t="str">
            <v/>
          </cell>
          <cell r="J235" t="str">
            <v/>
          </cell>
          <cell r="K235" t="str">
            <v/>
          </cell>
          <cell r="L235" t="str">
            <v/>
          </cell>
          <cell r="M235" t="str">
            <v/>
          </cell>
          <cell r="N235" t="str">
            <v/>
          </cell>
          <cell r="O235" t="str">
            <v/>
          </cell>
          <cell r="P235" t="e">
            <v>#VALUE!</v>
          </cell>
          <cell r="Q235" t="e">
            <v>#VALUE!</v>
          </cell>
          <cell r="R235" t="str">
            <v/>
          </cell>
          <cell r="S235" t="str">
            <v/>
          </cell>
          <cell r="T235" t="str">
            <v/>
          </cell>
          <cell r="U235" t="str">
            <v/>
          </cell>
          <cell r="V235" t="e">
            <v>#VALUE!</v>
          </cell>
          <cell r="W235" t="str">
            <v/>
          </cell>
          <cell r="X235" t="str">
            <v/>
          </cell>
          <cell r="Y235" t="str">
            <v/>
          </cell>
          <cell r="Z235" t="str">
            <v/>
          </cell>
          <cell r="AA235" t="e">
            <v>#VALUE!</v>
          </cell>
          <cell r="AB235" t="str">
            <v/>
          </cell>
          <cell r="AC235" t="str">
            <v/>
          </cell>
          <cell r="AD235" t="str">
            <v/>
          </cell>
          <cell r="AE235" t="str">
            <v/>
          </cell>
          <cell r="AF235" t="e">
            <v>#VALUE!</v>
          </cell>
          <cell r="AG235" t="str">
            <v/>
          </cell>
          <cell r="AH235" t="str">
            <v/>
          </cell>
          <cell r="AI235" t="str">
            <v/>
          </cell>
          <cell r="AJ235" t="str">
            <v/>
          </cell>
          <cell r="AK235" t="e">
            <v>#VALUE!</v>
          </cell>
          <cell r="AL235" t="str">
            <v/>
          </cell>
          <cell r="AM235" t="str">
            <v/>
          </cell>
          <cell r="AN235" t="str">
            <v/>
          </cell>
          <cell r="AO235" t="str">
            <v/>
          </cell>
          <cell r="AP235" t="e">
            <v>#VALUE!</v>
          </cell>
          <cell r="AQ235" t="str">
            <v/>
          </cell>
          <cell r="AR235" t="str">
            <v/>
          </cell>
          <cell r="AS235" t="str">
            <v/>
          </cell>
          <cell r="AT235" t="str">
            <v/>
          </cell>
          <cell r="AU235" t="e">
            <v>#VALUE!</v>
          </cell>
          <cell r="AV235" t="str">
            <v/>
          </cell>
          <cell r="AW235" t="str">
            <v/>
          </cell>
          <cell r="AX235" t="str">
            <v/>
          </cell>
          <cell r="AY235" t="str">
            <v/>
          </cell>
          <cell r="AZ235" t="e">
            <v>#VALUE!</v>
          </cell>
        </row>
        <row r="236">
          <cell r="A236" t="str">
            <v>Wasser</v>
          </cell>
          <cell r="B236" t="str">
            <v/>
          </cell>
          <cell r="C236" t="str">
            <v/>
          </cell>
          <cell r="D236" t="str">
            <v/>
          </cell>
          <cell r="E236" t="str">
            <v/>
          </cell>
          <cell r="F236" t="str">
            <v/>
          </cell>
          <cell r="G236" t="str">
            <v/>
          </cell>
          <cell r="H236" t="str">
            <v/>
          </cell>
          <cell r="I236" t="str">
            <v/>
          </cell>
          <cell r="J236" t="str">
            <v/>
          </cell>
          <cell r="K236" t="str">
            <v/>
          </cell>
          <cell r="L236" t="str">
            <v/>
          </cell>
          <cell r="M236" t="str">
            <v/>
          </cell>
          <cell r="N236" t="str">
            <v/>
          </cell>
          <cell r="O236" t="str">
            <v/>
          </cell>
          <cell r="P236" t="e">
            <v>#VALUE!</v>
          </cell>
          <cell r="Q236" t="e">
            <v>#VALUE!</v>
          </cell>
          <cell r="R236" t="str">
            <v/>
          </cell>
          <cell r="S236" t="str">
            <v/>
          </cell>
          <cell r="T236" t="str">
            <v/>
          </cell>
          <cell r="U236" t="str">
            <v/>
          </cell>
          <cell r="V236" t="e">
            <v>#VALUE!</v>
          </cell>
          <cell r="W236" t="str">
            <v/>
          </cell>
          <cell r="X236" t="str">
            <v/>
          </cell>
          <cell r="Y236" t="str">
            <v/>
          </cell>
          <cell r="Z236" t="str">
            <v/>
          </cell>
          <cell r="AA236" t="e">
            <v>#VALUE!</v>
          </cell>
          <cell r="AB236" t="str">
            <v/>
          </cell>
          <cell r="AC236" t="str">
            <v/>
          </cell>
          <cell r="AD236" t="str">
            <v/>
          </cell>
          <cell r="AE236" t="str">
            <v/>
          </cell>
          <cell r="AF236" t="e">
            <v>#VALUE!</v>
          </cell>
          <cell r="AG236" t="str">
            <v/>
          </cell>
          <cell r="AH236" t="str">
            <v/>
          </cell>
          <cell r="AI236" t="str">
            <v/>
          </cell>
          <cell r="AJ236" t="str">
            <v/>
          </cell>
          <cell r="AK236" t="e">
            <v>#VALUE!</v>
          </cell>
          <cell r="AL236" t="str">
            <v/>
          </cell>
          <cell r="AM236" t="str">
            <v/>
          </cell>
          <cell r="AN236" t="str">
            <v/>
          </cell>
          <cell r="AO236" t="str">
            <v/>
          </cell>
          <cell r="AP236" t="e">
            <v>#VALUE!</v>
          </cell>
          <cell r="AQ236" t="str">
            <v/>
          </cell>
          <cell r="AR236" t="str">
            <v/>
          </cell>
          <cell r="AS236" t="str">
            <v/>
          </cell>
          <cell r="AT236" t="str">
            <v/>
          </cell>
          <cell r="AU236" t="e">
            <v>#VALUE!</v>
          </cell>
          <cell r="AV236" t="str">
            <v/>
          </cell>
          <cell r="AW236" t="str">
            <v/>
          </cell>
          <cell r="AX236" t="str">
            <v/>
          </cell>
          <cell r="AY236" t="str">
            <v/>
          </cell>
          <cell r="AZ236" t="e">
            <v>#VALUE!</v>
          </cell>
        </row>
        <row r="237">
          <cell r="A237" t="str">
            <v>Wind onshore</v>
          </cell>
          <cell r="B237" t="str">
            <v/>
          </cell>
          <cell r="C237" t="str">
            <v/>
          </cell>
          <cell r="D237" t="str">
            <v/>
          </cell>
          <cell r="E237" t="str">
            <v/>
          </cell>
          <cell r="F237" t="str">
            <v/>
          </cell>
          <cell r="G237" t="str">
            <v/>
          </cell>
          <cell r="H237" t="str">
            <v/>
          </cell>
          <cell r="I237" t="str">
            <v/>
          </cell>
          <cell r="J237" t="str">
            <v/>
          </cell>
          <cell r="K237" t="str">
            <v/>
          </cell>
          <cell r="L237" t="str">
            <v/>
          </cell>
          <cell r="M237" t="str">
            <v/>
          </cell>
          <cell r="N237" t="str">
            <v/>
          </cell>
          <cell r="O237" t="str">
            <v/>
          </cell>
          <cell r="P237" t="e">
            <v>#VALUE!</v>
          </cell>
          <cell r="Q237" t="e">
            <v>#VALUE!</v>
          </cell>
          <cell r="R237" t="str">
            <v/>
          </cell>
          <cell r="S237" t="str">
            <v/>
          </cell>
          <cell r="T237" t="str">
            <v/>
          </cell>
          <cell r="U237" t="str">
            <v/>
          </cell>
          <cell r="V237" t="e">
            <v>#VALUE!</v>
          </cell>
          <cell r="W237" t="str">
            <v/>
          </cell>
          <cell r="X237" t="str">
            <v/>
          </cell>
          <cell r="Y237" t="str">
            <v/>
          </cell>
          <cell r="Z237" t="str">
            <v/>
          </cell>
          <cell r="AA237" t="e">
            <v>#VALUE!</v>
          </cell>
          <cell r="AB237" t="str">
            <v/>
          </cell>
          <cell r="AC237" t="str">
            <v/>
          </cell>
          <cell r="AD237" t="str">
            <v/>
          </cell>
          <cell r="AE237" t="str">
            <v/>
          </cell>
          <cell r="AF237" t="e">
            <v>#VALUE!</v>
          </cell>
          <cell r="AG237" t="str">
            <v/>
          </cell>
          <cell r="AH237" t="str">
            <v/>
          </cell>
          <cell r="AI237" t="str">
            <v/>
          </cell>
          <cell r="AJ237" t="str">
            <v/>
          </cell>
          <cell r="AK237" t="e">
            <v>#VALUE!</v>
          </cell>
          <cell r="AL237" t="str">
            <v/>
          </cell>
          <cell r="AM237" t="str">
            <v/>
          </cell>
          <cell r="AN237" t="str">
            <v/>
          </cell>
          <cell r="AO237" t="str">
            <v/>
          </cell>
          <cell r="AP237" t="e">
            <v>#VALUE!</v>
          </cell>
          <cell r="AQ237" t="str">
            <v/>
          </cell>
          <cell r="AR237" t="str">
            <v/>
          </cell>
          <cell r="AS237" t="str">
            <v/>
          </cell>
          <cell r="AT237" t="str">
            <v/>
          </cell>
          <cell r="AU237" t="e">
            <v>#VALUE!</v>
          </cell>
          <cell r="AV237" t="str">
            <v/>
          </cell>
          <cell r="AW237" t="str">
            <v/>
          </cell>
          <cell r="AX237" t="str">
            <v/>
          </cell>
          <cell r="AY237" t="str">
            <v/>
          </cell>
          <cell r="AZ237" t="e">
            <v>#VALUE!</v>
          </cell>
        </row>
        <row r="238">
          <cell r="A238" t="str">
            <v>Wind offshore</v>
          </cell>
          <cell r="B238" t="str">
            <v/>
          </cell>
          <cell r="C238" t="str">
            <v/>
          </cell>
          <cell r="D238" t="str">
            <v/>
          </cell>
          <cell r="E238" t="str">
            <v/>
          </cell>
          <cell r="F238" t="str">
            <v/>
          </cell>
          <cell r="G238" t="str">
            <v/>
          </cell>
          <cell r="H238" t="str">
            <v/>
          </cell>
          <cell r="I238" t="str">
            <v/>
          </cell>
          <cell r="J238" t="str">
            <v/>
          </cell>
          <cell r="K238" t="str">
            <v/>
          </cell>
          <cell r="L238" t="str">
            <v/>
          </cell>
          <cell r="M238" t="str">
            <v/>
          </cell>
          <cell r="N238" t="str">
            <v/>
          </cell>
          <cell r="O238" t="str">
            <v/>
          </cell>
          <cell r="P238" t="e">
            <v>#VALUE!</v>
          </cell>
          <cell r="Q238" t="e">
            <v>#VALUE!</v>
          </cell>
          <cell r="R238" t="str">
            <v/>
          </cell>
          <cell r="S238" t="str">
            <v/>
          </cell>
          <cell r="T238" t="str">
            <v/>
          </cell>
          <cell r="U238" t="str">
            <v/>
          </cell>
          <cell r="V238" t="e">
            <v>#VALUE!</v>
          </cell>
          <cell r="W238" t="str">
            <v/>
          </cell>
          <cell r="X238" t="str">
            <v/>
          </cell>
          <cell r="Y238" t="str">
            <v/>
          </cell>
          <cell r="Z238" t="str">
            <v/>
          </cell>
          <cell r="AA238" t="e">
            <v>#VALUE!</v>
          </cell>
          <cell r="AB238" t="str">
            <v/>
          </cell>
          <cell r="AC238" t="str">
            <v/>
          </cell>
          <cell r="AD238" t="str">
            <v/>
          </cell>
          <cell r="AE238" t="str">
            <v/>
          </cell>
          <cell r="AF238" t="e">
            <v>#VALUE!</v>
          </cell>
          <cell r="AG238" t="str">
            <v/>
          </cell>
          <cell r="AH238" t="str">
            <v/>
          </cell>
          <cell r="AI238" t="str">
            <v/>
          </cell>
          <cell r="AJ238" t="str">
            <v/>
          </cell>
          <cell r="AK238" t="e">
            <v>#VALUE!</v>
          </cell>
          <cell r="AL238" t="str">
            <v/>
          </cell>
          <cell r="AM238" t="str">
            <v/>
          </cell>
          <cell r="AN238" t="str">
            <v/>
          </cell>
          <cell r="AO238" t="str">
            <v/>
          </cell>
          <cell r="AP238" t="e">
            <v>#VALUE!</v>
          </cell>
          <cell r="AQ238" t="str">
            <v/>
          </cell>
          <cell r="AR238" t="str">
            <v/>
          </cell>
          <cell r="AS238" t="str">
            <v/>
          </cell>
          <cell r="AT238" t="str">
            <v/>
          </cell>
          <cell r="AU238" t="e">
            <v>#VALUE!</v>
          </cell>
          <cell r="AV238" t="str">
            <v/>
          </cell>
          <cell r="AW238" t="str">
            <v/>
          </cell>
          <cell r="AX238" t="str">
            <v/>
          </cell>
          <cell r="AY238" t="str">
            <v/>
          </cell>
          <cell r="AZ238" t="e">
            <v>#VALUE!</v>
          </cell>
        </row>
        <row r="239">
          <cell r="A239" t="str">
            <v>Biogas</v>
          </cell>
          <cell r="B239" t="str">
            <v/>
          </cell>
          <cell r="C239" t="str">
            <v/>
          </cell>
          <cell r="D239" t="str">
            <v/>
          </cell>
          <cell r="E239" t="str">
            <v/>
          </cell>
          <cell r="F239" t="str">
            <v/>
          </cell>
          <cell r="G239" t="str">
            <v/>
          </cell>
          <cell r="H239" t="str">
            <v/>
          </cell>
          <cell r="I239" t="str">
            <v/>
          </cell>
          <cell r="J239" t="str">
            <v/>
          </cell>
          <cell r="K239" t="str">
            <v/>
          </cell>
          <cell r="L239" t="str">
            <v/>
          </cell>
          <cell r="M239" t="str">
            <v/>
          </cell>
          <cell r="N239" t="str">
            <v/>
          </cell>
          <cell r="O239" t="str">
            <v/>
          </cell>
          <cell r="P239" t="e">
            <v>#VALUE!</v>
          </cell>
          <cell r="Q239" t="e">
            <v>#VALUE!</v>
          </cell>
          <cell r="R239" t="str">
            <v/>
          </cell>
          <cell r="S239" t="str">
            <v/>
          </cell>
          <cell r="T239" t="str">
            <v/>
          </cell>
          <cell r="U239" t="str">
            <v/>
          </cell>
          <cell r="V239" t="e">
            <v>#VALUE!</v>
          </cell>
          <cell r="W239" t="str">
            <v/>
          </cell>
          <cell r="X239" t="str">
            <v/>
          </cell>
          <cell r="Y239" t="str">
            <v/>
          </cell>
          <cell r="Z239" t="str">
            <v/>
          </cell>
          <cell r="AA239" t="e">
            <v>#VALUE!</v>
          </cell>
          <cell r="AB239" t="str">
            <v/>
          </cell>
          <cell r="AC239" t="str">
            <v/>
          </cell>
          <cell r="AD239" t="str">
            <v/>
          </cell>
          <cell r="AE239" t="str">
            <v/>
          </cell>
          <cell r="AF239" t="e">
            <v>#VALUE!</v>
          </cell>
          <cell r="AG239" t="str">
            <v/>
          </cell>
          <cell r="AH239" t="str">
            <v/>
          </cell>
          <cell r="AI239" t="str">
            <v/>
          </cell>
          <cell r="AJ239" t="str">
            <v/>
          </cell>
          <cell r="AK239" t="e">
            <v>#VALUE!</v>
          </cell>
          <cell r="AL239" t="str">
            <v/>
          </cell>
          <cell r="AM239" t="str">
            <v/>
          </cell>
          <cell r="AN239" t="str">
            <v/>
          </cell>
          <cell r="AO239" t="str">
            <v/>
          </cell>
          <cell r="AP239" t="e">
            <v>#VALUE!</v>
          </cell>
          <cell r="AQ239" t="str">
            <v/>
          </cell>
          <cell r="AR239" t="str">
            <v/>
          </cell>
          <cell r="AS239" t="str">
            <v/>
          </cell>
          <cell r="AT239" t="str">
            <v/>
          </cell>
          <cell r="AU239" t="e">
            <v>#VALUE!</v>
          </cell>
          <cell r="AV239" t="str">
            <v/>
          </cell>
          <cell r="AW239" t="str">
            <v/>
          </cell>
          <cell r="AX239" t="str">
            <v/>
          </cell>
          <cell r="AY239" t="str">
            <v/>
          </cell>
          <cell r="AZ239" t="e">
            <v>#VALUE!</v>
          </cell>
        </row>
        <row r="240">
          <cell r="A240" t="str">
            <v>Pflanzenöl</v>
          </cell>
          <cell r="B240" t="str">
            <v/>
          </cell>
          <cell r="C240" t="str">
            <v/>
          </cell>
          <cell r="D240" t="str">
            <v/>
          </cell>
          <cell r="E240" t="str">
            <v/>
          </cell>
          <cell r="F240" t="str">
            <v/>
          </cell>
          <cell r="G240" t="str">
            <v/>
          </cell>
          <cell r="H240" t="str">
            <v/>
          </cell>
          <cell r="I240" t="str">
            <v/>
          </cell>
          <cell r="J240" t="str">
            <v/>
          </cell>
          <cell r="K240" t="str">
            <v/>
          </cell>
          <cell r="L240" t="str">
            <v/>
          </cell>
          <cell r="M240" t="str">
            <v/>
          </cell>
          <cell r="N240" t="str">
            <v/>
          </cell>
          <cell r="O240" t="str">
            <v/>
          </cell>
          <cell r="P240" t="e">
            <v>#VALUE!</v>
          </cell>
          <cell r="Q240" t="e">
            <v>#VALUE!</v>
          </cell>
          <cell r="R240" t="str">
            <v/>
          </cell>
          <cell r="S240" t="str">
            <v/>
          </cell>
          <cell r="T240" t="str">
            <v/>
          </cell>
          <cell r="U240" t="str">
            <v/>
          </cell>
          <cell r="V240" t="e">
            <v>#VALUE!</v>
          </cell>
          <cell r="W240" t="str">
            <v/>
          </cell>
          <cell r="X240" t="str">
            <v/>
          </cell>
          <cell r="Y240" t="str">
            <v/>
          </cell>
          <cell r="Z240" t="str">
            <v/>
          </cell>
          <cell r="AA240" t="e">
            <v>#VALUE!</v>
          </cell>
          <cell r="AB240" t="str">
            <v/>
          </cell>
          <cell r="AC240" t="str">
            <v/>
          </cell>
          <cell r="AD240" t="str">
            <v/>
          </cell>
          <cell r="AE240" t="str">
            <v/>
          </cell>
          <cell r="AF240" t="e">
            <v>#VALUE!</v>
          </cell>
          <cell r="AG240" t="str">
            <v/>
          </cell>
          <cell r="AH240" t="str">
            <v/>
          </cell>
          <cell r="AI240" t="str">
            <v/>
          </cell>
          <cell r="AJ240" t="str">
            <v/>
          </cell>
          <cell r="AK240" t="e">
            <v>#VALUE!</v>
          </cell>
          <cell r="AL240" t="str">
            <v/>
          </cell>
          <cell r="AM240" t="str">
            <v/>
          </cell>
          <cell r="AN240" t="str">
            <v/>
          </cell>
          <cell r="AO240" t="str">
            <v/>
          </cell>
          <cell r="AP240" t="e">
            <v>#VALUE!</v>
          </cell>
          <cell r="AQ240" t="str">
            <v/>
          </cell>
          <cell r="AR240" t="str">
            <v/>
          </cell>
          <cell r="AS240" t="str">
            <v/>
          </cell>
          <cell r="AT240" t="str">
            <v/>
          </cell>
          <cell r="AU240" t="e">
            <v>#VALUE!</v>
          </cell>
          <cell r="AV240" t="str">
            <v/>
          </cell>
          <cell r="AW240" t="str">
            <v/>
          </cell>
          <cell r="AX240" t="str">
            <v/>
          </cell>
          <cell r="AY240" t="str">
            <v/>
          </cell>
          <cell r="AZ240" t="e">
            <v>#VALUE!</v>
          </cell>
        </row>
        <row r="241">
          <cell r="A241" t="str">
            <v>Biomasse</v>
          </cell>
          <cell r="B241" t="str">
            <v/>
          </cell>
          <cell r="C241" t="str">
            <v/>
          </cell>
          <cell r="D241" t="str">
            <v/>
          </cell>
          <cell r="E241" t="str">
            <v/>
          </cell>
          <cell r="F241" t="str">
            <v/>
          </cell>
          <cell r="G241" t="str">
            <v/>
          </cell>
          <cell r="H241" t="str">
            <v/>
          </cell>
          <cell r="I241" t="str">
            <v/>
          </cell>
          <cell r="J241" t="str">
            <v/>
          </cell>
          <cell r="K241" t="str">
            <v/>
          </cell>
          <cell r="L241" t="str">
            <v/>
          </cell>
          <cell r="M241" t="str">
            <v/>
          </cell>
          <cell r="N241" t="str">
            <v/>
          </cell>
          <cell r="O241" t="str">
            <v/>
          </cell>
          <cell r="P241" t="e">
            <v>#VALUE!</v>
          </cell>
          <cell r="Q241" t="e">
            <v>#VALUE!</v>
          </cell>
          <cell r="R241" t="str">
            <v/>
          </cell>
          <cell r="S241" t="str">
            <v/>
          </cell>
          <cell r="T241" t="str">
            <v/>
          </cell>
          <cell r="U241" t="str">
            <v/>
          </cell>
          <cell r="V241" t="e">
            <v>#VALUE!</v>
          </cell>
          <cell r="W241" t="str">
            <v/>
          </cell>
          <cell r="X241" t="str">
            <v/>
          </cell>
          <cell r="Y241" t="str">
            <v/>
          </cell>
          <cell r="Z241" t="str">
            <v/>
          </cell>
          <cell r="AA241" t="e">
            <v>#VALUE!</v>
          </cell>
          <cell r="AB241" t="str">
            <v/>
          </cell>
          <cell r="AC241" t="str">
            <v/>
          </cell>
          <cell r="AD241" t="str">
            <v/>
          </cell>
          <cell r="AE241" t="str">
            <v/>
          </cell>
          <cell r="AF241" t="e">
            <v>#VALUE!</v>
          </cell>
          <cell r="AG241" t="str">
            <v/>
          </cell>
          <cell r="AH241" t="str">
            <v/>
          </cell>
          <cell r="AI241" t="str">
            <v/>
          </cell>
          <cell r="AJ241" t="str">
            <v/>
          </cell>
          <cell r="AK241" t="e">
            <v>#VALUE!</v>
          </cell>
          <cell r="AL241" t="str">
            <v/>
          </cell>
          <cell r="AM241" t="str">
            <v/>
          </cell>
          <cell r="AN241" t="str">
            <v/>
          </cell>
          <cell r="AO241" t="str">
            <v/>
          </cell>
          <cell r="AP241" t="e">
            <v>#VALUE!</v>
          </cell>
          <cell r="AQ241" t="str">
            <v/>
          </cell>
          <cell r="AR241" t="str">
            <v/>
          </cell>
          <cell r="AS241" t="str">
            <v/>
          </cell>
          <cell r="AT241" t="str">
            <v/>
          </cell>
          <cell r="AU241" t="e">
            <v>#VALUE!</v>
          </cell>
          <cell r="AV241" t="str">
            <v/>
          </cell>
          <cell r="AW241" t="str">
            <v/>
          </cell>
          <cell r="AX241" t="str">
            <v/>
          </cell>
          <cell r="AY241" t="str">
            <v/>
          </cell>
          <cell r="AZ241" t="e">
            <v>#VALUE!</v>
          </cell>
        </row>
        <row r="242">
          <cell r="A242" t="str">
            <v>Solar</v>
          </cell>
          <cell r="B242" t="str">
            <v/>
          </cell>
          <cell r="C242" t="str">
            <v/>
          </cell>
          <cell r="D242" t="str">
            <v/>
          </cell>
          <cell r="E242" t="str">
            <v/>
          </cell>
          <cell r="F242" t="str">
            <v/>
          </cell>
          <cell r="G242" t="str">
            <v/>
          </cell>
          <cell r="H242" t="str">
            <v/>
          </cell>
          <cell r="I242" t="str">
            <v/>
          </cell>
          <cell r="J242" t="str">
            <v/>
          </cell>
          <cell r="K242" t="str">
            <v/>
          </cell>
          <cell r="L242" t="str">
            <v/>
          </cell>
          <cell r="M242" t="str">
            <v/>
          </cell>
          <cell r="N242" t="str">
            <v/>
          </cell>
          <cell r="O242" t="str">
            <v/>
          </cell>
          <cell r="P242" t="e">
            <v>#VALUE!</v>
          </cell>
          <cell r="Q242" t="e">
            <v>#VALUE!</v>
          </cell>
          <cell r="R242" t="str">
            <v/>
          </cell>
          <cell r="S242" t="str">
            <v/>
          </cell>
          <cell r="T242" t="str">
            <v/>
          </cell>
          <cell r="U242" t="str">
            <v/>
          </cell>
          <cell r="V242" t="e">
            <v>#VALUE!</v>
          </cell>
          <cell r="W242" t="str">
            <v/>
          </cell>
          <cell r="X242" t="str">
            <v/>
          </cell>
          <cell r="Y242" t="str">
            <v/>
          </cell>
          <cell r="Z242" t="str">
            <v/>
          </cell>
          <cell r="AA242" t="e">
            <v>#VALUE!</v>
          </cell>
          <cell r="AB242" t="str">
            <v/>
          </cell>
          <cell r="AC242" t="str">
            <v/>
          </cell>
          <cell r="AD242" t="str">
            <v/>
          </cell>
          <cell r="AE242" t="str">
            <v/>
          </cell>
          <cell r="AF242" t="e">
            <v>#VALUE!</v>
          </cell>
          <cell r="AG242" t="str">
            <v/>
          </cell>
          <cell r="AH242" t="str">
            <v/>
          </cell>
          <cell r="AI242" t="str">
            <v/>
          </cell>
          <cell r="AJ242" t="str">
            <v/>
          </cell>
          <cell r="AK242" t="e">
            <v>#VALUE!</v>
          </cell>
          <cell r="AL242" t="str">
            <v/>
          </cell>
          <cell r="AM242" t="str">
            <v/>
          </cell>
          <cell r="AN242" t="str">
            <v/>
          </cell>
          <cell r="AO242" t="str">
            <v/>
          </cell>
          <cell r="AP242" t="e">
            <v>#VALUE!</v>
          </cell>
          <cell r="AQ242" t="str">
            <v/>
          </cell>
          <cell r="AR242" t="str">
            <v/>
          </cell>
          <cell r="AS242" t="str">
            <v/>
          </cell>
          <cell r="AT242" t="str">
            <v/>
          </cell>
          <cell r="AU242" t="e">
            <v>#VALUE!</v>
          </cell>
          <cell r="AV242" t="str">
            <v/>
          </cell>
          <cell r="AW242" t="str">
            <v/>
          </cell>
          <cell r="AX242" t="str">
            <v/>
          </cell>
          <cell r="AY242" t="str">
            <v/>
          </cell>
          <cell r="AZ242" t="e">
            <v>#VALUE!</v>
          </cell>
        </row>
        <row r="243">
          <cell r="A243" t="str">
            <v>Sonstige Erneuerbare</v>
          </cell>
          <cell r="B243" t="str">
            <v/>
          </cell>
          <cell r="C243" t="str">
            <v/>
          </cell>
          <cell r="D243" t="str">
            <v/>
          </cell>
          <cell r="E243" t="str">
            <v/>
          </cell>
          <cell r="F243" t="str">
            <v/>
          </cell>
          <cell r="G243" t="str">
            <v/>
          </cell>
          <cell r="H243" t="str">
            <v/>
          </cell>
          <cell r="I243" t="str">
            <v/>
          </cell>
          <cell r="J243" t="str">
            <v/>
          </cell>
          <cell r="K243" t="str">
            <v/>
          </cell>
          <cell r="L243" t="str">
            <v/>
          </cell>
          <cell r="M243" t="str">
            <v/>
          </cell>
          <cell r="N243" t="str">
            <v/>
          </cell>
          <cell r="O243" t="str">
            <v/>
          </cell>
          <cell r="P243" t="e">
            <v>#VALUE!</v>
          </cell>
          <cell r="Q243" t="e">
            <v>#VALUE!</v>
          </cell>
          <cell r="R243" t="str">
            <v/>
          </cell>
          <cell r="S243" t="str">
            <v/>
          </cell>
          <cell r="T243" t="str">
            <v/>
          </cell>
          <cell r="U243" t="str">
            <v/>
          </cell>
          <cell r="V243" t="e">
            <v>#VALUE!</v>
          </cell>
          <cell r="W243" t="str">
            <v/>
          </cell>
          <cell r="X243" t="str">
            <v/>
          </cell>
          <cell r="Y243" t="str">
            <v/>
          </cell>
          <cell r="Z243" t="str">
            <v/>
          </cell>
          <cell r="AA243" t="e">
            <v>#VALUE!</v>
          </cell>
          <cell r="AB243" t="str">
            <v/>
          </cell>
          <cell r="AC243" t="str">
            <v/>
          </cell>
          <cell r="AD243" t="str">
            <v/>
          </cell>
          <cell r="AE243" t="str">
            <v/>
          </cell>
          <cell r="AF243" t="e">
            <v>#VALUE!</v>
          </cell>
          <cell r="AG243" t="str">
            <v/>
          </cell>
          <cell r="AH243" t="str">
            <v/>
          </cell>
          <cell r="AI243" t="str">
            <v/>
          </cell>
          <cell r="AJ243" t="str">
            <v/>
          </cell>
          <cell r="AK243" t="e">
            <v>#VALUE!</v>
          </cell>
          <cell r="AL243" t="str">
            <v/>
          </cell>
          <cell r="AM243" t="str">
            <v/>
          </cell>
          <cell r="AN243" t="str">
            <v/>
          </cell>
          <cell r="AO243" t="str">
            <v/>
          </cell>
          <cell r="AP243" t="e">
            <v>#VALUE!</v>
          </cell>
          <cell r="AQ243" t="str">
            <v/>
          </cell>
          <cell r="AR243" t="str">
            <v/>
          </cell>
          <cell r="AS243" t="str">
            <v/>
          </cell>
          <cell r="AT243" t="str">
            <v/>
          </cell>
          <cell r="AU243" t="e">
            <v>#VALUE!</v>
          </cell>
          <cell r="AV243" t="str">
            <v/>
          </cell>
          <cell r="AW243" t="str">
            <v/>
          </cell>
          <cell r="AX243" t="str">
            <v/>
          </cell>
          <cell r="AY243" t="str">
            <v/>
          </cell>
          <cell r="AZ243" t="e">
            <v>#VALUE!</v>
          </cell>
        </row>
        <row r="244">
          <cell r="A244" t="str">
            <v>Pumpspeicher</v>
          </cell>
          <cell r="B244" t="str">
            <v/>
          </cell>
          <cell r="C244" t="str">
            <v/>
          </cell>
          <cell r="D244" t="str">
            <v/>
          </cell>
          <cell r="E244" t="str">
            <v/>
          </cell>
          <cell r="F244" t="str">
            <v/>
          </cell>
          <cell r="G244" t="str">
            <v/>
          </cell>
          <cell r="H244" t="str">
            <v/>
          </cell>
          <cell r="I244" t="str">
            <v/>
          </cell>
          <cell r="J244" t="str">
            <v/>
          </cell>
          <cell r="K244" t="str">
            <v/>
          </cell>
          <cell r="L244" t="str">
            <v/>
          </cell>
          <cell r="M244" t="str">
            <v/>
          </cell>
          <cell r="N244" t="str">
            <v/>
          </cell>
          <cell r="O244" t="str">
            <v/>
          </cell>
          <cell r="P244" t="e">
            <v>#VALUE!</v>
          </cell>
          <cell r="Q244" t="e">
            <v>#VALUE!</v>
          </cell>
          <cell r="R244" t="str">
            <v/>
          </cell>
          <cell r="S244" t="str">
            <v/>
          </cell>
          <cell r="T244" t="str">
            <v/>
          </cell>
          <cell r="U244" t="str">
            <v/>
          </cell>
          <cell r="V244" t="e">
            <v>#VALUE!</v>
          </cell>
          <cell r="W244" t="str">
            <v/>
          </cell>
          <cell r="X244" t="str">
            <v/>
          </cell>
          <cell r="Y244" t="str">
            <v/>
          </cell>
          <cell r="Z244" t="str">
            <v/>
          </cell>
          <cell r="AA244" t="e">
            <v>#VALUE!</v>
          </cell>
          <cell r="AB244" t="str">
            <v/>
          </cell>
          <cell r="AC244" t="str">
            <v/>
          </cell>
          <cell r="AD244" t="str">
            <v/>
          </cell>
          <cell r="AE244" t="str">
            <v/>
          </cell>
          <cell r="AF244" t="e">
            <v>#VALUE!</v>
          </cell>
          <cell r="AG244" t="str">
            <v/>
          </cell>
          <cell r="AH244" t="str">
            <v/>
          </cell>
          <cell r="AI244" t="str">
            <v/>
          </cell>
          <cell r="AJ244" t="str">
            <v/>
          </cell>
          <cell r="AK244" t="e">
            <v>#VALUE!</v>
          </cell>
          <cell r="AL244" t="str">
            <v/>
          </cell>
          <cell r="AM244" t="str">
            <v/>
          </cell>
          <cell r="AN244" t="str">
            <v/>
          </cell>
          <cell r="AO244" t="str">
            <v/>
          </cell>
          <cell r="AP244" t="e">
            <v>#VALUE!</v>
          </cell>
          <cell r="AQ244" t="str">
            <v/>
          </cell>
          <cell r="AR244" t="str">
            <v/>
          </cell>
          <cell r="AS244" t="str">
            <v/>
          </cell>
          <cell r="AT244" t="str">
            <v/>
          </cell>
          <cell r="AU244" t="e">
            <v>#VALUE!</v>
          </cell>
          <cell r="AV244" t="str">
            <v/>
          </cell>
          <cell r="AW244" t="str">
            <v/>
          </cell>
          <cell r="AX244" t="str">
            <v/>
          </cell>
          <cell r="AY244" t="str">
            <v/>
          </cell>
          <cell r="AZ244" t="e">
            <v>#VALUE!</v>
          </cell>
        </row>
        <row r="245">
          <cell r="A245" t="str">
            <v>Backup-Kraftwerke</v>
          </cell>
          <cell r="B245" t="str">
            <v/>
          </cell>
          <cell r="C245" t="str">
            <v/>
          </cell>
          <cell r="D245" t="str">
            <v/>
          </cell>
          <cell r="E245" t="str">
            <v/>
          </cell>
          <cell r="F245" t="str">
            <v/>
          </cell>
          <cell r="G245" t="str">
            <v/>
          </cell>
          <cell r="H245" t="str">
            <v/>
          </cell>
          <cell r="I245" t="str">
            <v/>
          </cell>
          <cell r="J245" t="str">
            <v/>
          </cell>
          <cell r="K245" t="str">
            <v/>
          </cell>
          <cell r="L245" t="str">
            <v/>
          </cell>
          <cell r="M245" t="str">
            <v/>
          </cell>
          <cell r="N245" t="str">
            <v/>
          </cell>
          <cell r="O245" t="str">
            <v/>
          </cell>
          <cell r="P245" t="e">
            <v>#VALUE!</v>
          </cell>
          <cell r="Q245" t="e">
            <v>#VALUE!</v>
          </cell>
          <cell r="R245" t="str">
            <v/>
          </cell>
          <cell r="S245" t="str">
            <v/>
          </cell>
          <cell r="T245" t="str">
            <v/>
          </cell>
          <cell r="U245" t="str">
            <v/>
          </cell>
          <cell r="V245" t="e">
            <v>#VALUE!</v>
          </cell>
          <cell r="W245" t="str">
            <v/>
          </cell>
          <cell r="X245" t="str">
            <v/>
          </cell>
          <cell r="Y245" t="str">
            <v/>
          </cell>
          <cell r="Z245" t="str">
            <v/>
          </cell>
          <cell r="AA245" t="e">
            <v>#VALUE!</v>
          </cell>
          <cell r="AB245" t="str">
            <v/>
          </cell>
          <cell r="AC245" t="str">
            <v/>
          </cell>
          <cell r="AD245" t="str">
            <v/>
          </cell>
          <cell r="AE245" t="str">
            <v/>
          </cell>
          <cell r="AF245" t="e">
            <v>#VALUE!</v>
          </cell>
          <cell r="AG245" t="str">
            <v/>
          </cell>
          <cell r="AH245" t="str">
            <v/>
          </cell>
          <cell r="AI245" t="str">
            <v/>
          </cell>
          <cell r="AJ245" t="str">
            <v/>
          </cell>
          <cell r="AK245" t="e">
            <v>#VALUE!</v>
          </cell>
          <cell r="AL245" t="str">
            <v/>
          </cell>
          <cell r="AM245" t="str">
            <v/>
          </cell>
          <cell r="AN245" t="str">
            <v/>
          </cell>
          <cell r="AO245" t="str">
            <v/>
          </cell>
          <cell r="AP245" t="e">
            <v>#VALUE!</v>
          </cell>
          <cell r="AQ245" t="str">
            <v/>
          </cell>
          <cell r="AR245" t="str">
            <v/>
          </cell>
          <cell r="AS245" t="str">
            <v/>
          </cell>
          <cell r="AT245" t="str">
            <v/>
          </cell>
          <cell r="AU245" t="e">
            <v>#VALUE!</v>
          </cell>
          <cell r="AV245" t="str">
            <v/>
          </cell>
          <cell r="AW245" t="str">
            <v/>
          </cell>
          <cell r="AX245" t="str">
            <v/>
          </cell>
          <cell r="AY245" t="str">
            <v/>
          </cell>
          <cell r="AZ245" t="e">
            <v>#VALUE!</v>
          </cell>
        </row>
        <row r="246">
          <cell r="A246" t="str">
            <v>EE-Import</v>
          </cell>
          <cell r="B246" t="str">
            <v/>
          </cell>
          <cell r="C246" t="str">
            <v/>
          </cell>
          <cell r="D246" t="str">
            <v/>
          </cell>
          <cell r="E246" t="str">
            <v/>
          </cell>
          <cell r="F246" t="str">
            <v/>
          </cell>
          <cell r="G246" t="str">
            <v/>
          </cell>
          <cell r="H246" t="str">
            <v/>
          </cell>
          <cell r="I246" t="str">
            <v/>
          </cell>
          <cell r="J246" t="str">
            <v/>
          </cell>
          <cell r="K246" t="str">
            <v/>
          </cell>
          <cell r="L246" t="str">
            <v/>
          </cell>
          <cell r="M246" t="str">
            <v/>
          </cell>
          <cell r="N246" t="str">
            <v/>
          </cell>
          <cell r="O246" t="str">
            <v/>
          </cell>
          <cell r="P246" t="e">
            <v>#VALUE!</v>
          </cell>
          <cell r="Q246" t="e">
            <v>#VALUE!</v>
          </cell>
          <cell r="R246" t="str">
            <v/>
          </cell>
          <cell r="S246" t="str">
            <v/>
          </cell>
          <cell r="T246" t="str">
            <v/>
          </cell>
          <cell r="U246" t="str">
            <v/>
          </cell>
          <cell r="V246" t="e">
            <v>#VALUE!</v>
          </cell>
          <cell r="W246" t="str">
            <v/>
          </cell>
          <cell r="X246" t="str">
            <v/>
          </cell>
          <cell r="Y246" t="str">
            <v/>
          </cell>
          <cell r="Z246" t="str">
            <v/>
          </cell>
          <cell r="AA246" t="e">
            <v>#VALUE!</v>
          </cell>
          <cell r="AB246" t="str">
            <v/>
          </cell>
          <cell r="AC246" t="str">
            <v/>
          </cell>
          <cell r="AD246" t="str">
            <v/>
          </cell>
          <cell r="AE246" t="str">
            <v/>
          </cell>
          <cell r="AF246" t="e">
            <v>#VALUE!</v>
          </cell>
          <cell r="AG246" t="str">
            <v/>
          </cell>
          <cell r="AH246" t="str">
            <v/>
          </cell>
          <cell r="AI246" t="str">
            <v/>
          </cell>
          <cell r="AJ246" t="str">
            <v/>
          </cell>
          <cell r="AK246" t="e">
            <v>#VALUE!</v>
          </cell>
          <cell r="AL246" t="str">
            <v/>
          </cell>
          <cell r="AM246" t="str">
            <v/>
          </cell>
          <cell r="AN246" t="str">
            <v/>
          </cell>
          <cell r="AO246" t="str">
            <v/>
          </cell>
          <cell r="AP246" t="e">
            <v>#VALUE!</v>
          </cell>
          <cell r="AQ246" t="str">
            <v/>
          </cell>
          <cell r="AR246" t="str">
            <v/>
          </cell>
          <cell r="AS246" t="str">
            <v/>
          </cell>
          <cell r="AT246" t="str">
            <v/>
          </cell>
          <cell r="AU246" t="e">
            <v>#VALUE!</v>
          </cell>
          <cell r="AV246" t="str">
            <v/>
          </cell>
          <cell r="AW246" t="str">
            <v/>
          </cell>
          <cell r="AX246" t="str">
            <v/>
          </cell>
          <cell r="AY246" t="str">
            <v/>
          </cell>
          <cell r="AZ246" t="e">
            <v>#VALUE!</v>
          </cell>
        </row>
        <row r="247">
          <cell r="A247" t="str">
            <v>Import</v>
          </cell>
          <cell r="B247" t="str">
            <v/>
          </cell>
          <cell r="C247" t="str">
            <v/>
          </cell>
          <cell r="D247" t="str">
            <v/>
          </cell>
          <cell r="E247" t="str">
            <v/>
          </cell>
          <cell r="F247" t="str">
            <v/>
          </cell>
          <cell r="G247" t="str">
            <v/>
          </cell>
          <cell r="H247" t="str">
            <v/>
          </cell>
          <cell r="I247" t="str">
            <v/>
          </cell>
          <cell r="J247" t="str">
            <v/>
          </cell>
          <cell r="K247" t="str">
            <v/>
          </cell>
          <cell r="L247" t="str">
            <v/>
          </cell>
          <cell r="M247" t="str">
            <v/>
          </cell>
          <cell r="N247" t="str">
            <v/>
          </cell>
          <cell r="O247" t="str">
            <v/>
          </cell>
          <cell r="P247" t="e">
            <v>#VALUE!</v>
          </cell>
          <cell r="Q247" t="e">
            <v>#VALUE!</v>
          </cell>
          <cell r="R247" t="str">
            <v/>
          </cell>
          <cell r="S247" t="str">
            <v/>
          </cell>
          <cell r="T247" t="str">
            <v/>
          </cell>
          <cell r="U247" t="str">
            <v/>
          </cell>
          <cell r="V247" t="e">
            <v>#VALUE!</v>
          </cell>
          <cell r="W247" t="str">
            <v/>
          </cell>
          <cell r="X247" t="str">
            <v/>
          </cell>
          <cell r="Y247" t="str">
            <v/>
          </cell>
          <cell r="Z247" t="str">
            <v/>
          </cell>
          <cell r="AA247" t="e">
            <v>#VALUE!</v>
          </cell>
          <cell r="AB247" t="str">
            <v/>
          </cell>
          <cell r="AC247" t="str">
            <v/>
          </cell>
          <cell r="AD247" t="str">
            <v/>
          </cell>
          <cell r="AE247" t="str">
            <v/>
          </cell>
          <cell r="AF247" t="e">
            <v>#VALUE!</v>
          </cell>
          <cell r="AG247" t="str">
            <v/>
          </cell>
          <cell r="AH247" t="str">
            <v/>
          </cell>
          <cell r="AI247" t="str">
            <v/>
          </cell>
          <cell r="AJ247" t="str">
            <v/>
          </cell>
          <cell r="AK247" t="e">
            <v>#VALUE!</v>
          </cell>
          <cell r="AL247" t="str">
            <v/>
          </cell>
          <cell r="AM247" t="str">
            <v/>
          </cell>
          <cell r="AN247" t="str">
            <v/>
          </cell>
          <cell r="AO247" t="str">
            <v/>
          </cell>
          <cell r="AP247" t="e">
            <v>#VALUE!</v>
          </cell>
          <cell r="AQ247" t="str">
            <v/>
          </cell>
          <cell r="AR247" t="str">
            <v/>
          </cell>
          <cell r="AS247" t="str">
            <v/>
          </cell>
          <cell r="AT247" t="str">
            <v/>
          </cell>
          <cell r="AU247" t="e">
            <v>#VALUE!</v>
          </cell>
          <cell r="AV247" t="str">
            <v/>
          </cell>
          <cell r="AW247" t="str">
            <v/>
          </cell>
          <cell r="AX247" t="str">
            <v/>
          </cell>
          <cell r="AY247" t="str">
            <v/>
          </cell>
          <cell r="AZ247" t="e">
            <v>#VALUE!</v>
          </cell>
        </row>
        <row r="248">
          <cell r="A248" t="str">
            <v>HVDC-Kabel</v>
          </cell>
          <cell r="B248" t="str">
            <v/>
          </cell>
          <cell r="C248" t="str">
            <v/>
          </cell>
          <cell r="D248" t="str">
            <v/>
          </cell>
          <cell r="E248" t="str">
            <v/>
          </cell>
          <cell r="F248" t="str">
            <v/>
          </cell>
          <cell r="G248" t="str">
            <v/>
          </cell>
          <cell r="H248" t="str">
            <v/>
          </cell>
          <cell r="I248" t="str">
            <v/>
          </cell>
          <cell r="J248" t="str">
            <v/>
          </cell>
          <cell r="K248" t="str">
            <v/>
          </cell>
          <cell r="L248" t="str">
            <v/>
          </cell>
          <cell r="M248" t="str">
            <v/>
          </cell>
          <cell r="N248" t="str">
            <v/>
          </cell>
          <cell r="O248" t="str">
            <v/>
          </cell>
          <cell r="P248" t="e">
            <v>#VALUE!</v>
          </cell>
          <cell r="Q248" t="e">
            <v>#VALUE!</v>
          </cell>
          <cell r="R248" t="str">
            <v/>
          </cell>
          <cell r="S248" t="str">
            <v/>
          </cell>
          <cell r="T248" t="str">
            <v/>
          </cell>
          <cell r="U248" t="str">
            <v/>
          </cell>
          <cell r="V248" t="e">
            <v>#VALUE!</v>
          </cell>
          <cell r="W248" t="str">
            <v/>
          </cell>
          <cell r="X248" t="str">
            <v/>
          </cell>
          <cell r="Y248" t="str">
            <v/>
          </cell>
          <cell r="Z248" t="str">
            <v/>
          </cell>
          <cell r="AA248" t="e">
            <v>#VALUE!</v>
          </cell>
          <cell r="AB248" t="str">
            <v/>
          </cell>
          <cell r="AC248" t="str">
            <v/>
          </cell>
          <cell r="AD248" t="str">
            <v/>
          </cell>
          <cell r="AE248" t="str">
            <v/>
          </cell>
          <cell r="AF248" t="e">
            <v>#VALUE!</v>
          </cell>
          <cell r="AG248" t="str">
            <v/>
          </cell>
          <cell r="AH248" t="str">
            <v/>
          </cell>
          <cell r="AI248" t="str">
            <v/>
          </cell>
          <cell r="AJ248" t="str">
            <v/>
          </cell>
          <cell r="AK248" t="e">
            <v>#VALUE!</v>
          </cell>
          <cell r="AL248" t="str">
            <v/>
          </cell>
          <cell r="AM248" t="str">
            <v/>
          </cell>
          <cell r="AN248" t="str">
            <v/>
          </cell>
          <cell r="AO248" t="str">
            <v/>
          </cell>
          <cell r="AP248" t="e">
            <v>#VALUE!</v>
          </cell>
          <cell r="AQ248" t="str">
            <v/>
          </cell>
          <cell r="AR248" t="str">
            <v/>
          </cell>
          <cell r="AS248" t="str">
            <v/>
          </cell>
          <cell r="AT248" t="str">
            <v/>
          </cell>
          <cell r="AU248" t="e">
            <v>#VALUE!</v>
          </cell>
          <cell r="AV248" t="str">
            <v/>
          </cell>
          <cell r="AW248" t="str">
            <v/>
          </cell>
          <cell r="AX248" t="str">
            <v/>
          </cell>
          <cell r="AY248" t="str">
            <v/>
          </cell>
          <cell r="AZ248" t="e">
            <v>#VALUE!</v>
          </cell>
        </row>
        <row r="249">
          <cell r="A249" t="str">
            <v/>
          </cell>
          <cell r="B249" t="str">
            <v/>
          </cell>
          <cell r="C249" t="str">
            <v/>
          </cell>
          <cell r="D249" t="str">
            <v/>
          </cell>
          <cell r="E249" t="str">
            <v/>
          </cell>
          <cell r="F249" t="str">
            <v/>
          </cell>
          <cell r="G249" t="str">
            <v/>
          </cell>
          <cell r="H249" t="str">
            <v/>
          </cell>
          <cell r="I249" t="str">
            <v/>
          </cell>
          <cell r="J249" t="str">
            <v/>
          </cell>
          <cell r="K249" t="str">
            <v/>
          </cell>
          <cell r="L249" t="str">
            <v/>
          </cell>
          <cell r="M249" t="str">
            <v/>
          </cell>
          <cell r="N249" t="str">
            <v/>
          </cell>
          <cell r="O249" t="str">
            <v/>
          </cell>
          <cell r="P249" t="str">
            <v/>
          </cell>
          <cell r="Q249" t="str">
            <v/>
          </cell>
          <cell r="R249" t="str">
            <v/>
          </cell>
          <cell r="S249" t="str">
            <v/>
          </cell>
          <cell r="T249" t="str">
            <v/>
          </cell>
          <cell r="U249" t="str">
            <v/>
          </cell>
          <cell r="V249" t="str">
            <v/>
          </cell>
          <cell r="W249" t="str">
            <v/>
          </cell>
          <cell r="X249" t="str">
            <v/>
          </cell>
          <cell r="Y249" t="str">
            <v/>
          </cell>
          <cell r="Z249" t="str">
            <v/>
          </cell>
          <cell r="AA249" t="str">
            <v/>
          </cell>
          <cell r="AB249" t="str">
            <v/>
          </cell>
          <cell r="AC249" t="str">
            <v/>
          </cell>
          <cell r="AD249" t="str">
            <v/>
          </cell>
          <cell r="AE249" t="str">
            <v/>
          </cell>
          <cell r="AF249" t="str">
            <v/>
          </cell>
          <cell r="AG249" t="str">
            <v/>
          </cell>
          <cell r="AH249" t="str">
            <v/>
          </cell>
          <cell r="AI249" t="str">
            <v/>
          </cell>
          <cell r="AJ249" t="str">
            <v/>
          </cell>
          <cell r="AK249" t="str">
            <v/>
          </cell>
          <cell r="AL249" t="str">
            <v/>
          </cell>
          <cell r="AM249" t="str">
            <v/>
          </cell>
          <cell r="AN249" t="str">
            <v/>
          </cell>
          <cell r="AO249" t="str">
            <v/>
          </cell>
          <cell r="AP249" t="str">
            <v/>
          </cell>
          <cell r="AQ249" t="str">
            <v/>
          </cell>
          <cell r="AR249" t="str">
            <v/>
          </cell>
          <cell r="AS249" t="str">
            <v/>
          </cell>
          <cell r="AT249" t="str">
            <v/>
          </cell>
          <cell r="AU249" t="str">
            <v/>
          </cell>
          <cell r="AV249" t="str">
            <v/>
          </cell>
          <cell r="AW249" t="str">
            <v/>
          </cell>
          <cell r="AX249" t="str">
            <v/>
          </cell>
          <cell r="AY249" t="str">
            <v/>
          </cell>
          <cell r="AZ249" t="str">
            <v/>
          </cell>
        </row>
        <row r="250">
          <cell r="A250" t="str">
            <v/>
          </cell>
          <cell r="B250" t="str">
            <v/>
          </cell>
          <cell r="C250" t="str">
            <v/>
          </cell>
          <cell r="D250" t="str">
            <v/>
          </cell>
          <cell r="E250" t="str">
            <v/>
          </cell>
          <cell r="F250" t="str">
            <v/>
          </cell>
          <cell r="G250" t="str">
            <v/>
          </cell>
          <cell r="H250" t="str">
            <v/>
          </cell>
          <cell r="I250" t="str">
            <v/>
          </cell>
          <cell r="J250" t="str">
            <v/>
          </cell>
          <cell r="K250" t="str">
            <v/>
          </cell>
          <cell r="L250" t="str">
            <v/>
          </cell>
          <cell r="M250" t="str">
            <v/>
          </cell>
          <cell r="N250" t="str">
            <v/>
          </cell>
          <cell r="O250" t="str">
            <v/>
          </cell>
          <cell r="P250" t="str">
            <v/>
          </cell>
          <cell r="Q250" t="str">
            <v/>
          </cell>
          <cell r="R250" t="str">
            <v/>
          </cell>
          <cell r="S250" t="str">
            <v/>
          </cell>
          <cell r="T250" t="str">
            <v/>
          </cell>
          <cell r="U250" t="str">
            <v/>
          </cell>
          <cell r="V250" t="str">
            <v/>
          </cell>
          <cell r="W250" t="str">
            <v/>
          </cell>
          <cell r="X250" t="str">
            <v/>
          </cell>
          <cell r="Y250" t="str">
            <v/>
          </cell>
          <cell r="Z250" t="str">
            <v/>
          </cell>
          <cell r="AA250" t="str">
            <v/>
          </cell>
          <cell r="AB250" t="str">
            <v/>
          </cell>
          <cell r="AC250" t="str">
            <v/>
          </cell>
          <cell r="AD250" t="str">
            <v/>
          </cell>
          <cell r="AE250" t="str">
            <v/>
          </cell>
          <cell r="AF250" t="str">
            <v/>
          </cell>
          <cell r="AG250" t="str">
            <v/>
          </cell>
          <cell r="AH250" t="str">
            <v/>
          </cell>
          <cell r="AI250" t="str">
            <v/>
          </cell>
          <cell r="AJ250" t="str">
            <v/>
          </cell>
          <cell r="AK250" t="str">
            <v/>
          </cell>
          <cell r="AL250" t="str">
            <v/>
          </cell>
          <cell r="AM250" t="str">
            <v/>
          </cell>
          <cell r="AN250" t="str">
            <v/>
          </cell>
          <cell r="AO250" t="str">
            <v/>
          </cell>
          <cell r="AP250" t="str">
            <v/>
          </cell>
          <cell r="AQ250" t="str">
            <v/>
          </cell>
          <cell r="AR250" t="str">
            <v/>
          </cell>
          <cell r="AS250" t="str">
            <v/>
          </cell>
          <cell r="AT250" t="str">
            <v/>
          </cell>
          <cell r="AU250" t="str">
            <v/>
          </cell>
          <cell r="AV250" t="str">
            <v/>
          </cell>
          <cell r="AW250" t="str">
            <v/>
          </cell>
          <cell r="AX250" t="str">
            <v/>
          </cell>
          <cell r="AY250" t="str">
            <v/>
          </cell>
          <cell r="AZ250" t="str">
            <v/>
          </cell>
        </row>
        <row r="251">
          <cell r="A251" t="str">
            <v/>
          </cell>
          <cell r="B251" t="str">
            <v/>
          </cell>
          <cell r="C251" t="str">
            <v/>
          </cell>
          <cell r="D251" t="str">
            <v/>
          </cell>
          <cell r="E251" t="str">
            <v/>
          </cell>
          <cell r="F251" t="str">
            <v/>
          </cell>
          <cell r="G251" t="str">
            <v/>
          </cell>
          <cell r="H251" t="str">
            <v/>
          </cell>
          <cell r="I251" t="str">
            <v/>
          </cell>
          <cell r="J251" t="str">
            <v/>
          </cell>
          <cell r="K251" t="str">
            <v/>
          </cell>
          <cell r="L251" t="str">
            <v/>
          </cell>
          <cell r="M251" t="str">
            <v/>
          </cell>
          <cell r="N251" t="str">
            <v/>
          </cell>
          <cell r="O251" t="str">
            <v/>
          </cell>
          <cell r="P251" t="str">
            <v/>
          </cell>
          <cell r="Q251" t="str">
            <v/>
          </cell>
          <cell r="R251" t="str">
            <v/>
          </cell>
          <cell r="S251" t="str">
            <v/>
          </cell>
          <cell r="T251" t="str">
            <v/>
          </cell>
          <cell r="U251" t="str">
            <v/>
          </cell>
          <cell r="V251" t="str">
            <v/>
          </cell>
          <cell r="W251" t="str">
            <v/>
          </cell>
          <cell r="X251" t="str">
            <v/>
          </cell>
          <cell r="Y251" t="str">
            <v/>
          </cell>
          <cell r="Z251" t="str">
            <v/>
          </cell>
          <cell r="AA251" t="str">
            <v/>
          </cell>
          <cell r="AB251" t="str">
            <v/>
          </cell>
          <cell r="AC251" t="str">
            <v/>
          </cell>
          <cell r="AD251" t="str">
            <v/>
          </cell>
          <cell r="AE251" t="str">
            <v/>
          </cell>
          <cell r="AF251" t="str">
            <v/>
          </cell>
          <cell r="AG251" t="str">
            <v/>
          </cell>
          <cell r="AH251" t="str">
            <v/>
          </cell>
          <cell r="AI251" t="str">
            <v/>
          </cell>
          <cell r="AJ251" t="str">
            <v/>
          </cell>
          <cell r="AK251" t="str">
            <v/>
          </cell>
          <cell r="AL251" t="str">
            <v/>
          </cell>
          <cell r="AM251" t="str">
            <v/>
          </cell>
          <cell r="AN251" t="str">
            <v/>
          </cell>
          <cell r="AO251" t="str">
            <v/>
          </cell>
          <cell r="AP251" t="str">
            <v/>
          </cell>
          <cell r="AQ251" t="str">
            <v/>
          </cell>
          <cell r="AR251" t="str">
            <v/>
          </cell>
          <cell r="AS251" t="str">
            <v/>
          </cell>
          <cell r="AT251" t="str">
            <v/>
          </cell>
          <cell r="AU251" t="str">
            <v/>
          </cell>
          <cell r="AV251" t="str">
            <v/>
          </cell>
          <cell r="AW251" t="str">
            <v/>
          </cell>
          <cell r="AX251" t="str">
            <v/>
          </cell>
          <cell r="AY251" t="str">
            <v/>
          </cell>
          <cell r="AZ251" t="str">
            <v/>
          </cell>
        </row>
        <row r="252">
          <cell r="A252" t="str">
            <v/>
          </cell>
          <cell r="B252" t="str">
            <v/>
          </cell>
          <cell r="C252" t="str">
            <v/>
          </cell>
          <cell r="D252" t="str">
            <v/>
          </cell>
          <cell r="E252" t="str">
            <v/>
          </cell>
          <cell r="F252" t="str">
            <v/>
          </cell>
          <cell r="G252" t="str">
            <v/>
          </cell>
          <cell r="H252" t="str">
            <v/>
          </cell>
          <cell r="I252" t="str">
            <v/>
          </cell>
          <cell r="J252" t="str">
            <v/>
          </cell>
          <cell r="K252" t="str">
            <v/>
          </cell>
          <cell r="L252" t="str">
            <v/>
          </cell>
          <cell r="M252" t="str">
            <v/>
          </cell>
          <cell r="N252" t="str">
            <v/>
          </cell>
          <cell r="O252" t="str">
            <v/>
          </cell>
          <cell r="P252" t="str">
            <v/>
          </cell>
          <cell r="Q252" t="str">
            <v/>
          </cell>
          <cell r="R252" t="str">
            <v/>
          </cell>
          <cell r="S252" t="str">
            <v/>
          </cell>
          <cell r="T252" t="str">
            <v/>
          </cell>
          <cell r="U252" t="str">
            <v/>
          </cell>
          <cell r="V252" t="str">
            <v/>
          </cell>
          <cell r="W252" t="str">
            <v/>
          </cell>
          <cell r="X252" t="str">
            <v/>
          </cell>
          <cell r="Y252" t="str">
            <v/>
          </cell>
          <cell r="Z252" t="str">
            <v/>
          </cell>
          <cell r="AA252" t="str">
            <v/>
          </cell>
          <cell r="AB252" t="str">
            <v/>
          </cell>
          <cell r="AC252" t="str">
            <v/>
          </cell>
          <cell r="AD252" t="str">
            <v/>
          </cell>
          <cell r="AE252" t="str">
            <v/>
          </cell>
          <cell r="AF252" t="str">
            <v/>
          </cell>
          <cell r="AG252" t="str">
            <v/>
          </cell>
          <cell r="AH252" t="str">
            <v/>
          </cell>
          <cell r="AI252" t="str">
            <v/>
          </cell>
          <cell r="AJ252" t="str">
            <v/>
          </cell>
          <cell r="AK252" t="str">
            <v/>
          </cell>
          <cell r="AL252" t="str">
            <v/>
          </cell>
          <cell r="AM252" t="str">
            <v/>
          </cell>
          <cell r="AN252" t="str">
            <v/>
          </cell>
          <cell r="AO252" t="str">
            <v/>
          </cell>
          <cell r="AP252" t="str">
            <v/>
          </cell>
          <cell r="AQ252" t="str">
            <v/>
          </cell>
          <cell r="AR252" t="str">
            <v/>
          </cell>
          <cell r="AS252" t="str">
            <v/>
          </cell>
          <cell r="AT252" t="str">
            <v/>
          </cell>
          <cell r="AU252" t="str">
            <v/>
          </cell>
          <cell r="AV252" t="str">
            <v/>
          </cell>
          <cell r="AW252" t="str">
            <v/>
          </cell>
          <cell r="AX252" t="str">
            <v/>
          </cell>
          <cell r="AY252" t="str">
            <v/>
          </cell>
          <cell r="AZ252" t="str">
            <v/>
          </cell>
        </row>
        <row r="253">
          <cell r="A253" t="str">
            <v/>
          </cell>
          <cell r="B253" t="str">
            <v/>
          </cell>
          <cell r="C253" t="str">
            <v/>
          </cell>
          <cell r="D253" t="str">
            <v/>
          </cell>
          <cell r="E253" t="str">
            <v/>
          </cell>
          <cell r="F253" t="str">
            <v/>
          </cell>
          <cell r="G253" t="str">
            <v/>
          </cell>
          <cell r="H253" t="str">
            <v/>
          </cell>
          <cell r="I253" t="str">
            <v/>
          </cell>
          <cell r="J253" t="str">
            <v/>
          </cell>
          <cell r="K253" t="str">
            <v/>
          </cell>
          <cell r="L253" t="str">
            <v/>
          </cell>
          <cell r="M253" t="str">
            <v/>
          </cell>
          <cell r="N253" t="str">
            <v/>
          </cell>
          <cell r="O253" t="str">
            <v/>
          </cell>
          <cell r="P253" t="str">
            <v/>
          </cell>
          <cell r="Q253" t="str">
            <v/>
          </cell>
          <cell r="R253" t="str">
            <v/>
          </cell>
          <cell r="S253" t="str">
            <v/>
          </cell>
          <cell r="T253" t="str">
            <v/>
          </cell>
          <cell r="U253" t="str">
            <v/>
          </cell>
          <cell r="V253" t="str">
            <v/>
          </cell>
          <cell r="W253" t="str">
            <v/>
          </cell>
          <cell r="X253" t="str">
            <v/>
          </cell>
          <cell r="Y253" t="str">
            <v/>
          </cell>
          <cell r="Z253" t="str">
            <v/>
          </cell>
          <cell r="AA253" t="str">
            <v/>
          </cell>
          <cell r="AB253" t="str">
            <v/>
          </cell>
          <cell r="AC253" t="str">
            <v/>
          </cell>
          <cell r="AD253" t="str">
            <v/>
          </cell>
          <cell r="AE253" t="str">
            <v/>
          </cell>
          <cell r="AF253" t="str">
            <v/>
          </cell>
          <cell r="AG253" t="str">
            <v/>
          </cell>
          <cell r="AH253" t="str">
            <v/>
          </cell>
          <cell r="AI253" t="str">
            <v/>
          </cell>
          <cell r="AJ253" t="str">
            <v/>
          </cell>
          <cell r="AK253" t="str">
            <v/>
          </cell>
          <cell r="AL253" t="str">
            <v/>
          </cell>
          <cell r="AM253" t="str">
            <v/>
          </cell>
          <cell r="AN253" t="str">
            <v/>
          </cell>
          <cell r="AO253" t="str">
            <v/>
          </cell>
          <cell r="AP253" t="str">
            <v/>
          </cell>
          <cell r="AQ253" t="str">
            <v/>
          </cell>
          <cell r="AR253" t="str">
            <v/>
          </cell>
          <cell r="AS253" t="str">
            <v/>
          </cell>
          <cell r="AT253" t="str">
            <v/>
          </cell>
          <cell r="AU253" t="str">
            <v/>
          </cell>
          <cell r="AV253" t="str">
            <v/>
          </cell>
          <cell r="AW253" t="str">
            <v/>
          </cell>
          <cell r="AX253" t="str">
            <v/>
          </cell>
          <cell r="AY253" t="str">
            <v/>
          </cell>
          <cell r="AZ253" t="str">
            <v/>
          </cell>
        </row>
        <row r="254">
          <cell r="A254" t="str">
            <v/>
          </cell>
          <cell r="B254" t="str">
            <v/>
          </cell>
          <cell r="C254" t="str">
            <v/>
          </cell>
          <cell r="D254" t="str">
            <v/>
          </cell>
          <cell r="E254" t="str">
            <v/>
          </cell>
          <cell r="F254" t="str">
            <v/>
          </cell>
          <cell r="G254" t="str">
            <v/>
          </cell>
          <cell r="H254" t="str">
            <v/>
          </cell>
          <cell r="I254" t="str">
            <v/>
          </cell>
          <cell r="J254" t="str">
            <v/>
          </cell>
          <cell r="K254" t="str">
            <v/>
          </cell>
          <cell r="L254" t="str">
            <v/>
          </cell>
          <cell r="M254" t="str">
            <v/>
          </cell>
          <cell r="N254" t="str">
            <v/>
          </cell>
          <cell r="O254" t="str">
            <v/>
          </cell>
          <cell r="P254" t="str">
            <v/>
          </cell>
          <cell r="Q254" t="str">
            <v/>
          </cell>
          <cell r="R254" t="str">
            <v/>
          </cell>
          <cell r="S254" t="str">
            <v/>
          </cell>
          <cell r="T254" t="str">
            <v/>
          </cell>
          <cell r="U254" t="str">
            <v/>
          </cell>
          <cell r="V254" t="str">
            <v/>
          </cell>
          <cell r="W254" t="str">
            <v/>
          </cell>
          <cell r="X254" t="str">
            <v/>
          </cell>
          <cell r="Y254" t="str">
            <v/>
          </cell>
          <cell r="Z254" t="str">
            <v/>
          </cell>
          <cell r="AA254" t="str">
            <v/>
          </cell>
          <cell r="AB254" t="str">
            <v/>
          </cell>
          <cell r="AC254" t="str">
            <v/>
          </cell>
          <cell r="AD254" t="str">
            <v/>
          </cell>
          <cell r="AE254" t="str">
            <v/>
          </cell>
          <cell r="AF254" t="str">
            <v/>
          </cell>
          <cell r="AG254" t="str">
            <v/>
          </cell>
          <cell r="AH254" t="str">
            <v/>
          </cell>
          <cell r="AI254" t="str">
            <v/>
          </cell>
          <cell r="AJ254" t="str">
            <v/>
          </cell>
          <cell r="AK254" t="str">
            <v/>
          </cell>
          <cell r="AL254" t="str">
            <v/>
          </cell>
          <cell r="AM254" t="str">
            <v/>
          </cell>
          <cell r="AN254" t="str">
            <v/>
          </cell>
          <cell r="AO254" t="str">
            <v/>
          </cell>
          <cell r="AP254" t="str">
            <v/>
          </cell>
          <cell r="AQ254" t="str">
            <v/>
          </cell>
          <cell r="AR254" t="str">
            <v/>
          </cell>
          <cell r="AS254" t="str">
            <v/>
          </cell>
          <cell r="AT254" t="str">
            <v/>
          </cell>
          <cell r="AU254" t="str">
            <v/>
          </cell>
          <cell r="AV254" t="str">
            <v/>
          </cell>
          <cell r="AW254" t="str">
            <v/>
          </cell>
          <cell r="AX254" t="str">
            <v/>
          </cell>
          <cell r="AY254" t="str">
            <v/>
          </cell>
          <cell r="AZ254" t="str">
            <v/>
          </cell>
        </row>
        <row r="255">
          <cell r="A255" t="str">
            <v/>
          </cell>
          <cell r="B255" t="str">
            <v/>
          </cell>
          <cell r="C255" t="str">
            <v/>
          </cell>
          <cell r="D255" t="str">
            <v/>
          </cell>
          <cell r="E255" t="str">
            <v/>
          </cell>
          <cell r="F255" t="str">
            <v/>
          </cell>
          <cell r="G255" t="str">
            <v/>
          </cell>
          <cell r="H255" t="str">
            <v/>
          </cell>
          <cell r="I255" t="str">
            <v/>
          </cell>
          <cell r="J255" t="str">
            <v/>
          </cell>
          <cell r="K255" t="str">
            <v/>
          </cell>
          <cell r="L255" t="str">
            <v/>
          </cell>
          <cell r="M255" t="str">
            <v/>
          </cell>
          <cell r="N255" t="str">
            <v/>
          </cell>
          <cell r="O255" t="str">
            <v/>
          </cell>
          <cell r="P255" t="str">
            <v/>
          </cell>
          <cell r="Q255" t="str">
            <v/>
          </cell>
          <cell r="R255" t="str">
            <v/>
          </cell>
          <cell r="S255" t="str">
            <v/>
          </cell>
          <cell r="T255" t="str">
            <v/>
          </cell>
          <cell r="U255" t="str">
            <v/>
          </cell>
          <cell r="V255" t="str">
            <v/>
          </cell>
          <cell r="W255" t="str">
            <v/>
          </cell>
          <cell r="X255" t="str">
            <v/>
          </cell>
          <cell r="Y255" t="str">
            <v/>
          </cell>
          <cell r="Z255" t="str">
            <v/>
          </cell>
          <cell r="AA255" t="str">
            <v/>
          </cell>
          <cell r="AB255" t="str">
            <v/>
          </cell>
          <cell r="AC255" t="str">
            <v/>
          </cell>
          <cell r="AD255" t="str">
            <v/>
          </cell>
          <cell r="AE255" t="str">
            <v/>
          </cell>
          <cell r="AF255" t="str">
            <v/>
          </cell>
          <cell r="AG255" t="str">
            <v/>
          </cell>
          <cell r="AH255" t="str">
            <v/>
          </cell>
          <cell r="AI255" t="str">
            <v/>
          </cell>
          <cell r="AJ255" t="str">
            <v/>
          </cell>
          <cell r="AK255" t="str">
            <v/>
          </cell>
          <cell r="AL255" t="str">
            <v/>
          </cell>
          <cell r="AM255" t="str">
            <v/>
          </cell>
          <cell r="AN255" t="str">
            <v/>
          </cell>
          <cell r="AO255" t="str">
            <v/>
          </cell>
          <cell r="AP255" t="str">
            <v/>
          </cell>
          <cell r="AQ255" t="str">
            <v/>
          </cell>
          <cell r="AR255" t="str">
            <v/>
          </cell>
          <cell r="AS255" t="str">
            <v/>
          </cell>
          <cell r="AT255" t="str">
            <v/>
          </cell>
          <cell r="AU255" t="str">
            <v/>
          </cell>
          <cell r="AV255" t="str">
            <v/>
          </cell>
          <cell r="AW255" t="str">
            <v/>
          </cell>
          <cell r="AX255" t="str">
            <v/>
          </cell>
          <cell r="AY255" t="str">
            <v/>
          </cell>
          <cell r="AZ255" t="str">
            <v/>
          </cell>
        </row>
        <row r="256">
          <cell r="A256" t="str">
            <v/>
          </cell>
          <cell r="B256" t="str">
            <v/>
          </cell>
          <cell r="C256" t="str">
            <v/>
          </cell>
          <cell r="D256" t="str">
            <v/>
          </cell>
          <cell r="E256" t="str">
            <v/>
          </cell>
          <cell r="F256" t="str">
            <v/>
          </cell>
          <cell r="G256" t="str">
            <v/>
          </cell>
          <cell r="H256" t="str">
            <v/>
          </cell>
          <cell r="I256" t="str">
            <v/>
          </cell>
          <cell r="J256" t="str">
            <v/>
          </cell>
          <cell r="K256" t="str">
            <v/>
          </cell>
          <cell r="L256" t="str">
            <v/>
          </cell>
          <cell r="M256" t="str">
            <v/>
          </cell>
          <cell r="N256" t="str">
            <v/>
          </cell>
          <cell r="O256" t="str">
            <v/>
          </cell>
          <cell r="P256" t="str">
            <v/>
          </cell>
          <cell r="Q256" t="str">
            <v/>
          </cell>
          <cell r="R256" t="str">
            <v/>
          </cell>
          <cell r="S256" t="str">
            <v/>
          </cell>
          <cell r="T256" t="str">
            <v/>
          </cell>
          <cell r="U256" t="str">
            <v/>
          </cell>
          <cell r="V256" t="str">
            <v/>
          </cell>
          <cell r="W256" t="str">
            <v/>
          </cell>
          <cell r="X256" t="str">
            <v/>
          </cell>
          <cell r="Y256" t="str">
            <v/>
          </cell>
          <cell r="Z256" t="str">
            <v/>
          </cell>
          <cell r="AA256" t="str">
            <v/>
          </cell>
          <cell r="AB256" t="str">
            <v/>
          </cell>
          <cell r="AC256" t="str">
            <v/>
          </cell>
          <cell r="AD256" t="str">
            <v/>
          </cell>
          <cell r="AE256" t="str">
            <v/>
          </cell>
          <cell r="AF256" t="str">
            <v/>
          </cell>
          <cell r="AG256" t="str">
            <v/>
          </cell>
          <cell r="AH256" t="str">
            <v/>
          </cell>
          <cell r="AI256" t="str">
            <v/>
          </cell>
          <cell r="AJ256" t="str">
            <v/>
          </cell>
          <cell r="AK256" t="str">
            <v/>
          </cell>
          <cell r="AL256" t="str">
            <v/>
          </cell>
          <cell r="AM256" t="str">
            <v/>
          </cell>
          <cell r="AN256" t="str">
            <v/>
          </cell>
          <cell r="AO256" t="str">
            <v/>
          </cell>
          <cell r="AP256" t="str">
            <v/>
          </cell>
          <cell r="AQ256" t="str">
            <v/>
          </cell>
          <cell r="AR256" t="str">
            <v/>
          </cell>
          <cell r="AS256" t="str">
            <v/>
          </cell>
          <cell r="AT256" t="str">
            <v/>
          </cell>
          <cell r="AU256" t="str">
            <v/>
          </cell>
          <cell r="AV256" t="str">
            <v/>
          </cell>
          <cell r="AW256" t="str">
            <v/>
          </cell>
          <cell r="AX256" t="str">
            <v/>
          </cell>
          <cell r="AY256" t="str">
            <v/>
          </cell>
          <cell r="AZ256" t="str">
            <v/>
          </cell>
        </row>
        <row r="257">
          <cell r="A257" t="str">
            <v/>
          </cell>
          <cell r="B257" t="str">
            <v/>
          </cell>
          <cell r="C257" t="str">
            <v/>
          </cell>
          <cell r="D257" t="str">
            <v/>
          </cell>
          <cell r="E257" t="str">
            <v/>
          </cell>
          <cell r="F257" t="str">
            <v/>
          </cell>
          <cell r="G257" t="str">
            <v/>
          </cell>
          <cell r="H257" t="str">
            <v/>
          </cell>
          <cell r="I257" t="str">
            <v/>
          </cell>
          <cell r="J257" t="str">
            <v/>
          </cell>
          <cell r="K257" t="str">
            <v/>
          </cell>
          <cell r="L257" t="str">
            <v/>
          </cell>
          <cell r="M257" t="str">
            <v/>
          </cell>
          <cell r="N257" t="str">
            <v/>
          </cell>
          <cell r="O257" t="str">
            <v/>
          </cell>
          <cell r="P257" t="str">
            <v/>
          </cell>
          <cell r="Q257" t="str">
            <v/>
          </cell>
          <cell r="R257" t="str">
            <v/>
          </cell>
          <cell r="S257" t="str">
            <v/>
          </cell>
          <cell r="T257" t="str">
            <v/>
          </cell>
          <cell r="U257" t="str">
            <v/>
          </cell>
          <cell r="V257" t="str">
            <v/>
          </cell>
          <cell r="W257" t="str">
            <v/>
          </cell>
          <cell r="X257" t="str">
            <v/>
          </cell>
          <cell r="Y257" t="str">
            <v/>
          </cell>
          <cell r="Z257" t="str">
            <v/>
          </cell>
          <cell r="AA257" t="str">
            <v/>
          </cell>
          <cell r="AB257" t="str">
            <v/>
          </cell>
          <cell r="AC257" t="str">
            <v/>
          </cell>
          <cell r="AD257" t="str">
            <v/>
          </cell>
          <cell r="AE257" t="str">
            <v/>
          </cell>
          <cell r="AF257" t="str">
            <v/>
          </cell>
          <cell r="AG257" t="str">
            <v/>
          </cell>
          <cell r="AH257" t="str">
            <v/>
          </cell>
          <cell r="AI257" t="str">
            <v/>
          </cell>
          <cell r="AJ257" t="str">
            <v/>
          </cell>
          <cell r="AK257" t="str">
            <v/>
          </cell>
          <cell r="AL257" t="str">
            <v/>
          </cell>
          <cell r="AM257" t="str">
            <v/>
          </cell>
          <cell r="AN257" t="str">
            <v/>
          </cell>
          <cell r="AO257" t="str">
            <v/>
          </cell>
          <cell r="AP257" t="str">
            <v/>
          </cell>
          <cell r="AQ257" t="str">
            <v/>
          </cell>
          <cell r="AR257" t="str">
            <v/>
          </cell>
          <cell r="AS257" t="str">
            <v/>
          </cell>
          <cell r="AT257" t="str">
            <v/>
          </cell>
          <cell r="AU257" t="str">
            <v/>
          </cell>
          <cell r="AV257" t="str">
            <v/>
          </cell>
          <cell r="AW257" t="str">
            <v/>
          </cell>
          <cell r="AX257" t="str">
            <v/>
          </cell>
          <cell r="AY257" t="str">
            <v/>
          </cell>
          <cell r="AZ257" t="str">
            <v/>
          </cell>
        </row>
        <row r="258">
          <cell r="A258" t="str">
            <v/>
          </cell>
          <cell r="B258" t="str">
            <v/>
          </cell>
          <cell r="C258" t="str">
            <v/>
          </cell>
          <cell r="D258" t="str">
            <v/>
          </cell>
          <cell r="E258" t="str">
            <v/>
          </cell>
          <cell r="F258" t="str">
            <v/>
          </cell>
          <cell r="G258" t="str">
            <v/>
          </cell>
          <cell r="H258" t="str">
            <v/>
          </cell>
          <cell r="I258" t="str">
            <v/>
          </cell>
          <cell r="J258" t="str">
            <v/>
          </cell>
          <cell r="K258" t="str">
            <v/>
          </cell>
          <cell r="L258" t="str">
            <v/>
          </cell>
          <cell r="M258" t="str">
            <v/>
          </cell>
          <cell r="N258" t="str">
            <v/>
          </cell>
          <cell r="O258" t="str">
            <v/>
          </cell>
          <cell r="P258" t="str">
            <v/>
          </cell>
          <cell r="Q258" t="str">
            <v/>
          </cell>
          <cell r="R258" t="str">
            <v/>
          </cell>
          <cell r="S258" t="str">
            <v/>
          </cell>
          <cell r="T258" t="str">
            <v/>
          </cell>
          <cell r="U258" t="str">
            <v/>
          </cell>
          <cell r="V258" t="str">
            <v/>
          </cell>
          <cell r="W258" t="str">
            <v/>
          </cell>
          <cell r="X258" t="str">
            <v/>
          </cell>
          <cell r="Y258" t="str">
            <v/>
          </cell>
          <cell r="Z258" t="str">
            <v/>
          </cell>
          <cell r="AA258" t="str">
            <v/>
          </cell>
          <cell r="AB258" t="str">
            <v/>
          </cell>
          <cell r="AC258" t="str">
            <v/>
          </cell>
          <cell r="AD258" t="str">
            <v/>
          </cell>
          <cell r="AE258" t="str">
            <v/>
          </cell>
          <cell r="AF258" t="str">
            <v/>
          </cell>
          <cell r="AG258" t="str">
            <v/>
          </cell>
          <cell r="AH258" t="str">
            <v/>
          </cell>
          <cell r="AI258" t="str">
            <v/>
          </cell>
          <cell r="AJ258" t="str">
            <v/>
          </cell>
          <cell r="AK258" t="str">
            <v/>
          </cell>
          <cell r="AL258" t="str">
            <v/>
          </cell>
          <cell r="AM258" t="str">
            <v/>
          </cell>
          <cell r="AN258" t="str">
            <v/>
          </cell>
          <cell r="AO258" t="str">
            <v/>
          </cell>
          <cell r="AP258" t="str">
            <v/>
          </cell>
          <cell r="AQ258" t="str">
            <v/>
          </cell>
          <cell r="AR258" t="str">
            <v/>
          </cell>
          <cell r="AS258" t="str">
            <v/>
          </cell>
          <cell r="AT258" t="str">
            <v/>
          </cell>
          <cell r="AU258" t="str">
            <v/>
          </cell>
          <cell r="AV258" t="str">
            <v/>
          </cell>
          <cell r="AW258" t="str">
            <v/>
          </cell>
          <cell r="AX258" t="str">
            <v/>
          </cell>
          <cell r="AY258" t="str">
            <v/>
          </cell>
          <cell r="AZ258" t="str">
            <v/>
          </cell>
        </row>
        <row r="259">
          <cell r="A259" t="str">
            <v/>
          </cell>
          <cell r="B259" t="str">
            <v/>
          </cell>
          <cell r="C259" t="str">
            <v/>
          </cell>
          <cell r="D259" t="str">
            <v/>
          </cell>
          <cell r="E259" t="str">
            <v/>
          </cell>
          <cell r="F259" t="str">
            <v/>
          </cell>
          <cell r="G259" t="str">
            <v/>
          </cell>
          <cell r="H259" t="str">
            <v/>
          </cell>
          <cell r="I259" t="str">
            <v/>
          </cell>
          <cell r="J259" t="str">
            <v/>
          </cell>
          <cell r="K259" t="str">
            <v/>
          </cell>
          <cell r="L259" t="str">
            <v/>
          </cell>
          <cell r="M259" t="str">
            <v/>
          </cell>
          <cell r="N259" t="str">
            <v/>
          </cell>
          <cell r="O259" t="str">
            <v/>
          </cell>
          <cell r="P259" t="str">
            <v/>
          </cell>
          <cell r="Q259" t="str">
            <v/>
          </cell>
          <cell r="R259" t="str">
            <v/>
          </cell>
          <cell r="S259" t="str">
            <v/>
          </cell>
          <cell r="T259" t="str">
            <v/>
          </cell>
          <cell r="U259" t="str">
            <v/>
          </cell>
          <cell r="V259" t="str">
            <v/>
          </cell>
          <cell r="W259" t="str">
            <v/>
          </cell>
          <cell r="X259" t="str">
            <v/>
          </cell>
          <cell r="Y259" t="str">
            <v/>
          </cell>
          <cell r="Z259" t="str">
            <v/>
          </cell>
          <cell r="AA259" t="str">
            <v/>
          </cell>
          <cell r="AB259" t="str">
            <v/>
          </cell>
          <cell r="AC259" t="str">
            <v/>
          </cell>
          <cell r="AD259" t="str">
            <v/>
          </cell>
          <cell r="AE259" t="str">
            <v/>
          </cell>
          <cell r="AF259" t="str">
            <v/>
          </cell>
          <cell r="AG259" t="str">
            <v/>
          </cell>
          <cell r="AH259" t="str">
            <v/>
          </cell>
          <cell r="AI259" t="str">
            <v/>
          </cell>
          <cell r="AJ259" t="str">
            <v/>
          </cell>
          <cell r="AK259" t="str">
            <v/>
          </cell>
          <cell r="AL259" t="str">
            <v/>
          </cell>
          <cell r="AM259" t="str">
            <v/>
          </cell>
          <cell r="AN259" t="str">
            <v/>
          </cell>
          <cell r="AO259" t="str">
            <v/>
          </cell>
          <cell r="AP259" t="str">
            <v/>
          </cell>
          <cell r="AQ259" t="str">
            <v/>
          </cell>
          <cell r="AR259" t="str">
            <v/>
          </cell>
          <cell r="AS259" t="str">
            <v/>
          </cell>
          <cell r="AT259" t="str">
            <v/>
          </cell>
          <cell r="AU259" t="str">
            <v/>
          </cell>
          <cell r="AV259" t="str">
            <v/>
          </cell>
          <cell r="AW259" t="str">
            <v/>
          </cell>
          <cell r="AX259" t="str">
            <v/>
          </cell>
          <cell r="AY259" t="str">
            <v/>
          </cell>
          <cell r="AZ259" t="str">
            <v/>
          </cell>
        </row>
        <row r="260">
          <cell r="A260" t="str">
            <v/>
          </cell>
          <cell r="B260" t="str">
            <v/>
          </cell>
          <cell r="C260" t="str">
            <v/>
          </cell>
          <cell r="D260" t="str">
            <v/>
          </cell>
          <cell r="E260" t="str">
            <v/>
          </cell>
          <cell r="F260" t="str">
            <v/>
          </cell>
          <cell r="G260" t="str">
            <v/>
          </cell>
          <cell r="H260" t="str">
            <v/>
          </cell>
          <cell r="I260" t="str">
            <v/>
          </cell>
          <cell r="J260" t="str">
            <v/>
          </cell>
          <cell r="K260" t="str">
            <v/>
          </cell>
          <cell r="L260" t="str">
            <v/>
          </cell>
          <cell r="M260" t="str">
            <v/>
          </cell>
          <cell r="N260" t="str">
            <v/>
          </cell>
          <cell r="O260" t="str">
            <v/>
          </cell>
          <cell r="P260" t="str">
            <v/>
          </cell>
          <cell r="Q260" t="str">
            <v/>
          </cell>
          <cell r="R260" t="str">
            <v/>
          </cell>
          <cell r="S260" t="str">
            <v/>
          </cell>
          <cell r="T260" t="str">
            <v/>
          </cell>
          <cell r="U260" t="str">
            <v/>
          </cell>
          <cell r="V260" t="str">
            <v/>
          </cell>
          <cell r="W260" t="str">
            <v/>
          </cell>
          <cell r="X260" t="str">
            <v/>
          </cell>
          <cell r="Y260" t="str">
            <v/>
          </cell>
          <cell r="Z260" t="str">
            <v/>
          </cell>
          <cell r="AA260" t="str">
            <v/>
          </cell>
          <cell r="AB260" t="str">
            <v/>
          </cell>
          <cell r="AC260" t="str">
            <v/>
          </cell>
          <cell r="AD260" t="str">
            <v/>
          </cell>
          <cell r="AE260" t="str">
            <v/>
          </cell>
          <cell r="AF260" t="str">
            <v/>
          </cell>
          <cell r="AG260" t="str">
            <v/>
          </cell>
          <cell r="AH260" t="str">
            <v/>
          </cell>
          <cell r="AI260" t="str">
            <v/>
          </cell>
          <cell r="AJ260" t="str">
            <v/>
          </cell>
          <cell r="AK260" t="str">
            <v/>
          </cell>
          <cell r="AL260" t="str">
            <v/>
          </cell>
          <cell r="AM260" t="str">
            <v/>
          </cell>
          <cell r="AN260" t="str">
            <v/>
          </cell>
          <cell r="AO260" t="str">
            <v/>
          </cell>
          <cell r="AP260" t="str">
            <v/>
          </cell>
          <cell r="AQ260" t="str">
            <v/>
          </cell>
          <cell r="AR260" t="str">
            <v/>
          </cell>
          <cell r="AS260" t="str">
            <v/>
          </cell>
          <cell r="AT260" t="str">
            <v/>
          </cell>
          <cell r="AU260" t="str">
            <v/>
          </cell>
          <cell r="AV260" t="str">
            <v/>
          </cell>
          <cell r="AW260" t="str">
            <v/>
          </cell>
          <cell r="AX260" t="str">
            <v/>
          </cell>
          <cell r="AY260" t="str">
            <v/>
          </cell>
          <cell r="AZ260" t="str">
            <v/>
          </cell>
        </row>
        <row r="261">
          <cell r="A261" t="str">
            <v/>
          </cell>
          <cell r="B261" t="str">
            <v/>
          </cell>
          <cell r="C261" t="str">
            <v/>
          </cell>
          <cell r="D261" t="str">
            <v/>
          </cell>
          <cell r="E261" t="str">
            <v/>
          </cell>
          <cell r="F261" t="str">
            <v/>
          </cell>
          <cell r="G261" t="str">
            <v/>
          </cell>
          <cell r="H261" t="str">
            <v/>
          </cell>
          <cell r="I261" t="str">
            <v/>
          </cell>
          <cell r="J261" t="str">
            <v/>
          </cell>
          <cell r="K261" t="str">
            <v/>
          </cell>
          <cell r="L261" t="str">
            <v/>
          </cell>
          <cell r="M261" t="str">
            <v/>
          </cell>
          <cell r="N261" t="str">
            <v/>
          </cell>
          <cell r="O261" t="str">
            <v/>
          </cell>
          <cell r="P261" t="str">
            <v/>
          </cell>
          <cell r="Q261" t="str">
            <v/>
          </cell>
          <cell r="R261" t="str">
            <v/>
          </cell>
          <cell r="S261" t="str">
            <v/>
          </cell>
          <cell r="T261" t="str">
            <v/>
          </cell>
          <cell r="U261" t="str">
            <v/>
          </cell>
          <cell r="V261" t="str">
            <v/>
          </cell>
          <cell r="W261" t="str">
            <v/>
          </cell>
          <cell r="X261" t="str">
            <v/>
          </cell>
          <cell r="Y261" t="str">
            <v/>
          </cell>
          <cell r="Z261" t="str">
            <v/>
          </cell>
          <cell r="AA261" t="str">
            <v/>
          </cell>
          <cell r="AB261" t="str">
            <v/>
          </cell>
          <cell r="AC261" t="str">
            <v/>
          </cell>
          <cell r="AD261" t="str">
            <v/>
          </cell>
          <cell r="AE261" t="str">
            <v/>
          </cell>
          <cell r="AF261" t="str">
            <v/>
          </cell>
          <cell r="AG261" t="str">
            <v/>
          </cell>
          <cell r="AH261" t="str">
            <v/>
          </cell>
          <cell r="AI261" t="str">
            <v/>
          </cell>
          <cell r="AJ261" t="str">
            <v/>
          </cell>
          <cell r="AK261" t="str">
            <v/>
          </cell>
          <cell r="AL261" t="str">
            <v/>
          </cell>
          <cell r="AM261" t="str">
            <v/>
          </cell>
          <cell r="AN261" t="str">
            <v/>
          </cell>
          <cell r="AO261" t="str">
            <v/>
          </cell>
          <cell r="AP261" t="str">
            <v/>
          </cell>
          <cell r="AQ261" t="str">
            <v/>
          </cell>
          <cell r="AR261" t="str">
            <v/>
          </cell>
          <cell r="AS261" t="str">
            <v/>
          </cell>
          <cell r="AT261" t="str">
            <v/>
          </cell>
          <cell r="AU261" t="str">
            <v/>
          </cell>
          <cell r="AV261" t="str">
            <v/>
          </cell>
          <cell r="AW261" t="str">
            <v/>
          </cell>
          <cell r="AX261" t="str">
            <v/>
          </cell>
          <cell r="AY261" t="str">
            <v/>
          </cell>
          <cell r="AZ261" t="str">
            <v/>
          </cell>
        </row>
        <row r="262">
          <cell r="A262" t="str">
            <v/>
          </cell>
          <cell r="B262" t="str">
            <v/>
          </cell>
          <cell r="C262" t="str">
            <v/>
          </cell>
          <cell r="D262" t="str">
            <v/>
          </cell>
          <cell r="E262" t="str">
            <v/>
          </cell>
          <cell r="F262" t="str">
            <v/>
          </cell>
          <cell r="G262" t="str">
            <v/>
          </cell>
          <cell r="H262" t="str">
            <v/>
          </cell>
          <cell r="I262" t="str">
            <v/>
          </cell>
          <cell r="J262" t="str">
            <v/>
          </cell>
          <cell r="K262" t="str">
            <v/>
          </cell>
          <cell r="L262" t="str">
            <v/>
          </cell>
          <cell r="M262" t="str">
            <v/>
          </cell>
          <cell r="N262" t="str">
            <v/>
          </cell>
          <cell r="O262" t="str">
            <v/>
          </cell>
          <cell r="P262" t="str">
            <v/>
          </cell>
          <cell r="Q262" t="str">
            <v/>
          </cell>
          <cell r="R262" t="str">
            <v/>
          </cell>
          <cell r="S262" t="str">
            <v/>
          </cell>
          <cell r="T262" t="str">
            <v/>
          </cell>
          <cell r="U262" t="str">
            <v/>
          </cell>
          <cell r="V262" t="str">
            <v/>
          </cell>
          <cell r="W262" t="str">
            <v/>
          </cell>
          <cell r="X262" t="str">
            <v/>
          </cell>
          <cell r="Y262" t="str">
            <v/>
          </cell>
          <cell r="Z262" t="str">
            <v/>
          </cell>
          <cell r="AA262" t="str">
            <v/>
          </cell>
          <cell r="AB262" t="str">
            <v/>
          </cell>
          <cell r="AC262" t="str">
            <v/>
          </cell>
          <cell r="AD262" t="str">
            <v/>
          </cell>
          <cell r="AE262" t="str">
            <v/>
          </cell>
          <cell r="AF262" t="str">
            <v/>
          </cell>
          <cell r="AG262" t="str">
            <v/>
          </cell>
          <cell r="AH262" t="str">
            <v/>
          </cell>
          <cell r="AI262" t="str">
            <v/>
          </cell>
          <cell r="AJ262" t="str">
            <v/>
          </cell>
          <cell r="AK262" t="str">
            <v/>
          </cell>
          <cell r="AL262" t="str">
            <v/>
          </cell>
          <cell r="AM262" t="str">
            <v/>
          </cell>
          <cell r="AN262" t="str">
            <v/>
          </cell>
          <cell r="AO262" t="str">
            <v/>
          </cell>
          <cell r="AP262" t="str">
            <v/>
          </cell>
          <cell r="AQ262" t="str">
            <v/>
          </cell>
          <cell r="AR262" t="str">
            <v/>
          </cell>
          <cell r="AS262" t="str">
            <v/>
          </cell>
          <cell r="AT262" t="str">
            <v/>
          </cell>
          <cell r="AU262" t="str">
            <v/>
          </cell>
          <cell r="AV262" t="str">
            <v/>
          </cell>
          <cell r="AW262" t="str">
            <v/>
          </cell>
          <cell r="AX262" t="str">
            <v/>
          </cell>
          <cell r="AY262" t="str">
            <v/>
          </cell>
          <cell r="AZ262" t="str">
            <v/>
          </cell>
        </row>
        <row r="263">
          <cell r="A263" t="str">
            <v/>
          </cell>
          <cell r="B263" t="str">
            <v/>
          </cell>
          <cell r="C263" t="str">
            <v/>
          </cell>
          <cell r="D263" t="str">
            <v/>
          </cell>
          <cell r="E263" t="str">
            <v/>
          </cell>
          <cell r="F263" t="str">
            <v/>
          </cell>
          <cell r="G263" t="str">
            <v/>
          </cell>
          <cell r="H263" t="str">
            <v/>
          </cell>
          <cell r="I263" t="str">
            <v/>
          </cell>
          <cell r="J263" t="str">
            <v/>
          </cell>
          <cell r="K263" t="str">
            <v/>
          </cell>
          <cell r="L263" t="str">
            <v/>
          </cell>
          <cell r="M263" t="str">
            <v/>
          </cell>
          <cell r="N263" t="str">
            <v/>
          </cell>
          <cell r="O263" t="str">
            <v/>
          </cell>
          <cell r="P263" t="str">
            <v/>
          </cell>
          <cell r="Q263" t="str">
            <v/>
          </cell>
          <cell r="R263" t="str">
            <v/>
          </cell>
          <cell r="S263" t="str">
            <v/>
          </cell>
          <cell r="T263" t="str">
            <v/>
          </cell>
          <cell r="U263" t="str">
            <v/>
          </cell>
          <cell r="V263" t="str">
            <v/>
          </cell>
          <cell r="W263" t="str">
            <v/>
          </cell>
          <cell r="X263" t="str">
            <v/>
          </cell>
          <cell r="Y263" t="str">
            <v/>
          </cell>
          <cell r="Z263" t="str">
            <v/>
          </cell>
          <cell r="AA263" t="str">
            <v/>
          </cell>
          <cell r="AB263" t="str">
            <v/>
          </cell>
          <cell r="AC263" t="str">
            <v/>
          </cell>
          <cell r="AD263" t="str">
            <v/>
          </cell>
          <cell r="AE263" t="str">
            <v/>
          </cell>
          <cell r="AF263" t="str">
            <v/>
          </cell>
          <cell r="AG263" t="str">
            <v/>
          </cell>
          <cell r="AH263" t="str">
            <v/>
          </cell>
          <cell r="AI263" t="str">
            <v/>
          </cell>
          <cell r="AJ263" t="str">
            <v/>
          </cell>
          <cell r="AK263" t="str">
            <v/>
          </cell>
          <cell r="AL263" t="str">
            <v/>
          </cell>
          <cell r="AM263" t="str">
            <v/>
          </cell>
          <cell r="AN263" t="str">
            <v/>
          </cell>
          <cell r="AO263" t="str">
            <v/>
          </cell>
          <cell r="AP263" t="str">
            <v/>
          </cell>
          <cell r="AQ263" t="str">
            <v/>
          </cell>
          <cell r="AR263" t="str">
            <v/>
          </cell>
          <cell r="AS263" t="str">
            <v/>
          </cell>
          <cell r="AT263" t="str">
            <v/>
          </cell>
          <cell r="AU263" t="str">
            <v/>
          </cell>
          <cell r="AV263" t="str">
            <v/>
          </cell>
          <cell r="AW263" t="str">
            <v/>
          </cell>
          <cell r="AX263" t="str">
            <v/>
          </cell>
          <cell r="AY263" t="str">
            <v/>
          </cell>
          <cell r="AZ263" t="str">
            <v/>
          </cell>
        </row>
        <row r="264">
          <cell r="A264" t="str">
            <v/>
          </cell>
          <cell r="B264" t="str">
            <v/>
          </cell>
          <cell r="C264" t="str">
            <v/>
          </cell>
          <cell r="D264" t="str">
            <v/>
          </cell>
          <cell r="E264" t="str">
            <v/>
          </cell>
          <cell r="F264" t="str">
            <v/>
          </cell>
          <cell r="G264" t="str">
            <v/>
          </cell>
          <cell r="H264" t="str">
            <v/>
          </cell>
          <cell r="I264" t="str">
            <v/>
          </cell>
          <cell r="J264" t="str">
            <v/>
          </cell>
          <cell r="K264" t="str">
            <v/>
          </cell>
          <cell r="L264" t="str">
            <v/>
          </cell>
          <cell r="M264" t="str">
            <v/>
          </cell>
          <cell r="N264" t="str">
            <v/>
          </cell>
          <cell r="O264" t="str">
            <v/>
          </cell>
          <cell r="P264" t="str">
            <v/>
          </cell>
          <cell r="Q264" t="str">
            <v/>
          </cell>
          <cell r="R264" t="str">
            <v/>
          </cell>
          <cell r="S264" t="str">
            <v/>
          </cell>
          <cell r="T264" t="str">
            <v/>
          </cell>
          <cell r="U264" t="str">
            <v/>
          </cell>
          <cell r="V264" t="str">
            <v/>
          </cell>
          <cell r="W264" t="str">
            <v/>
          </cell>
          <cell r="X264" t="str">
            <v/>
          </cell>
          <cell r="Y264" t="str">
            <v/>
          </cell>
          <cell r="Z264" t="str">
            <v/>
          </cell>
          <cell r="AA264" t="str">
            <v/>
          </cell>
          <cell r="AB264" t="str">
            <v/>
          </cell>
          <cell r="AC264" t="str">
            <v/>
          </cell>
          <cell r="AD264" t="str">
            <v/>
          </cell>
          <cell r="AE264" t="str">
            <v/>
          </cell>
          <cell r="AF264" t="str">
            <v/>
          </cell>
          <cell r="AG264" t="str">
            <v/>
          </cell>
          <cell r="AH264" t="str">
            <v/>
          </cell>
          <cell r="AI264" t="str">
            <v/>
          </cell>
          <cell r="AJ264" t="str">
            <v/>
          </cell>
          <cell r="AK264" t="str">
            <v/>
          </cell>
          <cell r="AL264" t="str">
            <v/>
          </cell>
          <cell r="AM264" t="str">
            <v/>
          </cell>
          <cell r="AN264" t="str">
            <v/>
          </cell>
          <cell r="AO264" t="str">
            <v/>
          </cell>
          <cell r="AP264" t="str">
            <v/>
          </cell>
          <cell r="AQ264" t="str">
            <v/>
          </cell>
          <cell r="AR264" t="str">
            <v/>
          </cell>
          <cell r="AS264" t="str">
            <v/>
          </cell>
          <cell r="AT264" t="str">
            <v/>
          </cell>
          <cell r="AU264" t="str">
            <v/>
          </cell>
          <cell r="AV264" t="str">
            <v/>
          </cell>
          <cell r="AW264" t="str">
            <v/>
          </cell>
          <cell r="AX264" t="str">
            <v/>
          </cell>
          <cell r="AY264" t="str">
            <v/>
          </cell>
          <cell r="AZ264" t="str">
            <v/>
          </cell>
        </row>
        <row r="265">
          <cell r="A265" t="str">
            <v>Testsumme 1</v>
          </cell>
          <cell r="B265" t="str">
            <v/>
          </cell>
          <cell r="C265" t="str">
            <v/>
          </cell>
          <cell r="D265" t="str">
            <v/>
          </cell>
          <cell r="E265" t="str">
            <v/>
          </cell>
          <cell r="F265" t="str">
            <v/>
          </cell>
          <cell r="G265" t="str">
            <v/>
          </cell>
          <cell r="H265" t="str">
            <v/>
          </cell>
          <cell r="I265" t="str">
            <v/>
          </cell>
          <cell r="J265" t="str">
            <v/>
          </cell>
          <cell r="K265" t="str">
            <v/>
          </cell>
          <cell r="L265" t="str">
            <v/>
          </cell>
          <cell r="M265" t="str">
            <v/>
          </cell>
          <cell r="N265" t="str">
            <v/>
          </cell>
          <cell r="O265" t="str">
            <v/>
          </cell>
          <cell r="P265" t="e">
            <v>#VALUE!</v>
          </cell>
          <cell r="Q265" t="e">
            <v>#VALUE!</v>
          </cell>
          <cell r="R265" t="str">
            <v/>
          </cell>
          <cell r="S265" t="str">
            <v/>
          </cell>
          <cell r="T265" t="str">
            <v/>
          </cell>
          <cell r="U265" t="str">
            <v/>
          </cell>
          <cell r="V265" t="e">
            <v>#VALUE!</v>
          </cell>
          <cell r="W265" t="str">
            <v/>
          </cell>
          <cell r="X265" t="str">
            <v/>
          </cell>
          <cell r="Y265" t="str">
            <v/>
          </cell>
          <cell r="Z265" t="str">
            <v/>
          </cell>
          <cell r="AA265" t="e">
            <v>#VALUE!</v>
          </cell>
          <cell r="AB265" t="str">
            <v/>
          </cell>
          <cell r="AC265" t="str">
            <v/>
          </cell>
          <cell r="AD265" t="str">
            <v/>
          </cell>
          <cell r="AE265" t="str">
            <v/>
          </cell>
          <cell r="AF265" t="e">
            <v>#VALUE!</v>
          </cell>
          <cell r="AG265" t="str">
            <v/>
          </cell>
          <cell r="AH265" t="str">
            <v/>
          </cell>
          <cell r="AI265" t="str">
            <v/>
          </cell>
          <cell r="AJ265" t="str">
            <v/>
          </cell>
          <cell r="AK265" t="e">
            <v>#VALUE!</v>
          </cell>
          <cell r="AL265" t="str">
            <v/>
          </cell>
          <cell r="AM265" t="str">
            <v/>
          </cell>
          <cell r="AN265" t="str">
            <v/>
          </cell>
          <cell r="AO265" t="str">
            <v/>
          </cell>
          <cell r="AP265" t="e">
            <v>#VALUE!</v>
          </cell>
          <cell r="AQ265" t="str">
            <v/>
          </cell>
          <cell r="AR265" t="str">
            <v/>
          </cell>
          <cell r="AS265" t="str">
            <v/>
          </cell>
          <cell r="AT265" t="str">
            <v/>
          </cell>
          <cell r="AU265" t="e">
            <v>#VALUE!</v>
          </cell>
          <cell r="AV265" t="str">
            <v/>
          </cell>
          <cell r="AW265" t="str">
            <v/>
          </cell>
          <cell r="AX265" t="str">
            <v/>
          </cell>
          <cell r="AY265" t="str">
            <v/>
          </cell>
          <cell r="AZ265" t="e">
            <v>#VALUE!</v>
          </cell>
        </row>
        <row r="267">
          <cell r="A267" t="str">
            <v>Technologie</v>
          </cell>
          <cell r="B267" t="str">
            <v/>
          </cell>
          <cell r="C267" t="str">
            <v/>
          </cell>
          <cell r="D267" t="str">
            <v/>
          </cell>
          <cell r="E267" t="str">
            <v/>
          </cell>
          <cell r="F267" t="str">
            <v/>
          </cell>
          <cell r="G267" t="str">
            <v/>
          </cell>
          <cell r="H267" t="str">
            <v/>
          </cell>
          <cell r="I267" t="str">
            <v/>
          </cell>
          <cell r="J267" t="str">
            <v/>
          </cell>
          <cell r="K267" t="str">
            <v/>
          </cell>
          <cell r="L267" t="str">
            <v/>
          </cell>
          <cell r="M267" t="str">
            <v/>
          </cell>
          <cell r="N267" t="str">
            <v/>
          </cell>
          <cell r="O267" t="str">
            <v/>
          </cell>
          <cell r="P267">
            <v>2014</v>
          </cell>
          <cell r="Q267">
            <v>2015</v>
          </cell>
          <cell r="R267" t="str">
            <v/>
          </cell>
          <cell r="S267" t="str">
            <v/>
          </cell>
          <cell r="T267" t="str">
            <v/>
          </cell>
          <cell r="U267" t="str">
            <v/>
          </cell>
          <cell r="V267">
            <v>2020</v>
          </cell>
          <cell r="W267" t="str">
            <v/>
          </cell>
          <cell r="X267" t="str">
            <v/>
          </cell>
          <cell r="Y267" t="str">
            <v/>
          </cell>
          <cell r="Z267" t="str">
            <v/>
          </cell>
          <cell r="AA267">
            <v>2025</v>
          </cell>
          <cell r="AB267" t="str">
            <v/>
          </cell>
          <cell r="AC267" t="str">
            <v/>
          </cell>
          <cell r="AD267" t="str">
            <v/>
          </cell>
          <cell r="AE267" t="str">
            <v/>
          </cell>
          <cell r="AF267">
            <v>2030</v>
          </cell>
          <cell r="AG267" t="str">
            <v/>
          </cell>
          <cell r="AH267" t="str">
            <v/>
          </cell>
          <cell r="AI267" t="str">
            <v/>
          </cell>
          <cell r="AJ267" t="str">
            <v/>
          </cell>
          <cell r="AK267">
            <v>2035</v>
          </cell>
          <cell r="AL267" t="str">
            <v/>
          </cell>
          <cell r="AM267" t="str">
            <v/>
          </cell>
          <cell r="AN267" t="str">
            <v/>
          </cell>
          <cell r="AO267" t="str">
            <v/>
          </cell>
          <cell r="AP267">
            <v>2040</v>
          </cell>
          <cell r="AQ267" t="str">
            <v/>
          </cell>
          <cell r="AR267" t="str">
            <v/>
          </cell>
          <cell r="AS267" t="str">
            <v/>
          </cell>
          <cell r="AT267" t="str">
            <v/>
          </cell>
          <cell r="AU267">
            <v>2045</v>
          </cell>
          <cell r="AV267" t="str">
            <v/>
          </cell>
          <cell r="AW267" t="str">
            <v/>
          </cell>
          <cell r="AX267" t="str">
            <v/>
          </cell>
          <cell r="AY267" t="str">
            <v/>
          </cell>
          <cell r="AZ267">
            <v>2050</v>
          </cell>
        </row>
        <row r="268">
          <cell r="A268" t="str">
            <v>Kernenergie</v>
          </cell>
          <cell r="B268" t="str">
            <v/>
          </cell>
          <cell r="C268" t="str">
            <v/>
          </cell>
          <cell r="D268" t="str">
            <v/>
          </cell>
          <cell r="E268" t="str">
            <v/>
          </cell>
          <cell r="F268" t="str">
            <v/>
          </cell>
          <cell r="G268" t="str">
            <v/>
          </cell>
          <cell r="H268" t="str">
            <v/>
          </cell>
          <cell r="I268" t="str">
            <v/>
          </cell>
          <cell r="J268" t="str">
            <v/>
          </cell>
          <cell r="K268" t="str">
            <v/>
          </cell>
          <cell r="L268" t="str">
            <v/>
          </cell>
          <cell r="M268" t="str">
            <v/>
          </cell>
          <cell r="N268" t="str">
            <v/>
          </cell>
          <cell r="O268" t="str">
            <v/>
          </cell>
          <cell r="P268" t="e">
            <v>#VALUE!</v>
          </cell>
          <cell r="Q268" t="e">
            <v>#VALUE!</v>
          </cell>
          <cell r="R268" t="str">
            <v/>
          </cell>
          <cell r="S268" t="str">
            <v/>
          </cell>
          <cell r="T268" t="str">
            <v/>
          </cell>
          <cell r="U268" t="str">
            <v/>
          </cell>
          <cell r="V268" t="e">
            <v>#VALUE!</v>
          </cell>
          <cell r="W268" t="str">
            <v/>
          </cell>
          <cell r="X268" t="str">
            <v/>
          </cell>
          <cell r="Y268" t="str">
            <v/>
          </cell>
          <cell r="Z268" t="str">
            <v/>
          </cell>
          <cell r="AA268" t="e">
            <v>#VALUE!</v>
          </cell>
          <cell r="AB268" t="str">
            <v/>
          </cell>
          <cell r="AC268" t="str">
            <v/>
          </cell>
          <cell r="AD268" t="str">
            <v/>
          </cell>
          <cell r="AE268" t="str">
            <v/>
          </cell>
          <cell r="AF268" t="e">
            <v>#VALUE!</v>
          </cell>
          <cell r="AG268" t="str">
            <v/>
          </cell>
          <cell r="AH268" t="str">
            <v/>
          </cell>
          <cell r="AI268" t="str">
            <v/>
          </cell>
          <cell r="AJ268" t="str">
            <v/>
          </cell>
          <cell r="AK268" t="e">
            <v>#VALUE!</v>
          </cell>
          <cell r="AL268" t="str">
            <v/>
          </cell>
          <cell r="AM268" t="str">
            <v/>
          </cell>
          <cell r="AN268" t="str">
            <v/>
          </cell>
          <cell r="AO268" t="str">
            <v/>
          </cell>
          <cell r="AP268" t="e">
            <v>#VALUE!</v>
          </cell>
          <cell r="AQ268" t="str">
            <v/>
          </cell>
          <cell r="AR268" t="str">
            <v/>
          </cell>
          <cell r="AS268" t="str">
            <v/>
          </cell>
          <cell r="AT268" t="str">
            <v/>
          </cell>
          <cell r="AU268" t="e">
            <v>#VALUE!</v>
          </cell>
          <cell r="AV268" t="str">
            <v/>
          </cell>
          <cell r="AW268" t="str">
            <v/>
          </cell>
          <cell r="AX268" t="str">
            <v/>
          </cell>
          <cell r="AY268" t="str">
            <v/>
          </cell>
          <cell r="AZ268" t="e">
            <v>#VALUE!</v>
          </cell>
        </row>
        <row r="269">
          <cell r="A269" t="str">
            <v>Braunkohle - alte Kondensation</v>
          </cell>
          <cell r="B269" t="str">
            <v/>
          </cell>
          <cell r="C269" t="str">
            <v/>
          </cell>
          <cell r="D269" t="str">
            <v/>
          </cell>
          <cell r="E269" t="str">
            <v/>
          </cell>
          <cell r="F269" t="str">
            <v/>
          </cell>
          <cell r="G269" t="str">
            <v/>
          </cell>
          <cell r="H269" t="str">
            <v/>
          </cell>
          <cell r="I269" t="str">
            <v/>
          </cell>
          <cell r="J269" t="str">
            <v/>
          </cell>
          <cell r="K269" t="str">
            <v/>
          </cell>
          <cell r="L269" t="str">
            <v/>
          </cell>
          <cell r="M269" t="str">
            <v/>
          </cell>
          <cell r="N269" t="str">
            <v/>
          </cell>
          <cell r="O269" t="str">
            <v/>
          </cell>
          <cell r="P269" t="e">
            <v>#VALUE!</v>
          </cell>
          <cell r="Q269" t="e">
            <v>#VALUE!</v>
          </cell>
          <cell r="R269" t="str">
            <v/>
          </cell>
          <cell r="S269" t="str">
            <v/>
          </cell>
          <cell r="T269" t="str">
            <v/>
          </cell>
          <cell r="U269" t="str">
            <v/>
          </cell>
          <cell r="V269" t="e">
            <v>#VALUE!</v>
          </cell>
          <cell r="W269" t="str">
            <v/>
          </cell>
          <cell r="X269" t="str">
            <v/>
          </cell>
          <cell r="Y269" t="str">
            <v/>
          </cell>
          <cell r="Z269" t="str">
            <v/>
          </cell>
          <cell r="AA269" t="e">
            <v>#VALUE!</v>
          </cell>
          <cell r="AB269" t="str">
            <v/>
          </cell>
          <cell r="AC269" t="str">
            <v/>
          </cell>
          <cell r="AD269" t="str">
            <v/>
          </cell>
          <cell r="AE269" t="str">
            <v/>
          </cell>
          <cell r="AF269" t="e">
            <v>#VALUE!</v>
          </cell>
          <cell r="AG269" t="str">
            <v/>
          </cell>
          <cell r="AH269" t="str">
            <v/>
          </cell>
          <cell r="AI269" t="str">
            <v/>
          </cell>
          <cell r="AJ269" t="str">
            <v/>
          </cell>
          <cell r="AK269" t="e">
            <v>#VALUE!</v>
          </cell>
          <cell r="AL269" t="str">
            <v/>
          </cell>
          <cell r="AM269" t="str">
            <v/>
          </cell>
          <cell r="AN269" t="str">
            <v/>
          </cell>
          <cell r="AO269" t="str">
            <v/>
          </cell>
          <cell r="AP269" t="e">
            <v>#VALUE!</v>
          </cell>
          <cell r="AQ269" t="str">
            <v/>
          </cell>
          <cell r="AR269" t="str">
            <v/>
          </cell>
          <cell r="AS269" t="str">
            <v/>
          </cell>
          <cell r="AT269" t="str">
            <v/>
          </cell>
          <cell r="AU269" t="e">
            <v>#VALUE!</v>
          </cell>
          <cell r="AV269" t="str">
            <v/>
          </cell>
          <cell r="AW269" t="str">
            <v/>
          </cell>
          <cell r="AX269" t="str">
            <v/>
          </cell>
          <cell r="AY269" t="str">
            <v/>
          </cell>
          <cell r="AZ269" t="e">
            <v>#VALUE!</v>
          </cell>
        </row>
        <row r="270">
          <cell r="A270" t="str">
            <v>Braunkohle - alte KWK</v>
          </cell>
          <cell r="B270" t="str">
            <v/>
          </cell>
          <cell r="C270" t="str">
            <v/>
          </cell>
          <cell r="D270" t="str">
            <v/>
          </cell>
          <cell r="E270" t="str">
            <v/>
          </cell>
          <cell r="F270" t="str">
            <v/>
          </cell>
          <cell r="G270" t="str">
            <v/>
          </cell>
          <cell r="H270" t="str">
            <v/>
          </cell>
          <cell r="I270" t="str">
            <v/>
          </cell>
          <cell r="J270" t="str">
            <v/>
          </cell>
          <cell r="K270" t="str">
            <v/>
          </cell>
          <cell r="L270" t="str">
            <v/>
          </cell>
          <cell r="M270" t="str">
            <v/>
          </cell>
          <cell r="N270" t="str">
            <v/>
          </cell>
          <cell r="O270" t="str">
            <v/>
          </cell>
          <cell r="P270" t="e">
            <v>#VALUE!</v>
          </cell>
          <cell r="Q270" t="e">
            <v>#VALUE!</v>
          </cell>
          <cell r="R270" t="str">
            <v/>
          </cell>
          <cell r="S270" t="str">
            <v/>
          </cell>
          <cell r="T270" t="str">
            <v/>
          </cell>
          <cell r="U270" t="str">
            <v/>
          </cell>
          <cell r="V270" t="e">
            <v>#VALUE!</v>
          </cell>
          <cell r="W270" t="str">
            <v/>
          </cell>
          <cell r="X270" t="str">
            <v/>
          </cell>
          <cell r="Y270" t="str">
            <v/>
          </cell>
          <cell r="Z270" t="str">
            <v/>
          </cell>
          <cell r="AA270" t="e">
            <v>#VALUE!</v>
          </cell>
          <cell r="AB270" t="str">
            <v/>
          </cell>
          <cell r="AC270" t="str">
            <v/>
          </cell>
          <cell r="AD270" t="str">
            <v/>
          </cell>
          <cell r="AE270" t="str">
            <v/>
          </cell>
          <cell r="AF270" t="e">
            <v>#VALUE!</v>
          </cell>
          <cell r="AG270" t="str">
            <v/>
          </cell>
          <cell r="AH270" t="str">
            <v/>
          </cell>
          <cell r="AI270" t="str">
            <v/>
          </cell>
          <cell r="AJ270" t="str">
            <v/>
          </cell>
          <cell r="AK270" t="e">
            <v>#VALUE!</v>
          </cell>
          <cell r="AL270" t="str">
            <v/>
          </cell>
          <cell r="AM270" t="str">
            <v/>
          </cell>
          <cell r="AN270" t="str">
            <v/>
          </cell>
          <cell r="AO270" t="str">
            <v/>
          </cell>
          <cell r="AP270" t="e">
            <v>#VALUE!</v>
          </cell>
          <cell r="AQ270" t="str">
            <v/>
          </cell>
          <cell r="AR270" t="str">
            <v/>
          </cell>
          <cell r="AS270" t="str">
            <v/>
          </cell>
          <cell r="AT270" t="str">
            <v/>
          </cell>
          <cell r="AU270" t="e">
            <v>#VALUE!</v>
          </cell>
          <cell r="AV270" t="str">
            <v/>
          </cell>
          <cell r="AW270" t="str">
            <v/>
          </cell>
          <cell r="AX270" t="str">
            <v/>
          </cell>
          <cell r="AY270" t="str">
            <v/>
          </cell>
          <cell r="AZ270" t="e">
            <v>#VALUE!</v>
          </cell>
        </row>
        <row r="271">
          <cell r="A271" t="str">
            <v>Braunkohle - neue Kondensation</v>
          </cell>
          <cell r="B271" t="str">
            <v/>
          </cell>
          <cell r="C271" t="str">
            <v/>
          </cell>
          <cell r="D271" t="str">
            <v/>
          </cell>
          <cell r="E271" t="str">
            <v/>
          </cell>
          <cell r="F271" t="str">
            <v/>
          </cell>
          <cell r="G271" t="str">
            <v/>
          </cell>
          <cell r="H271" t="str">
            <v/>
          </cell>
          <cell r="I271" t="str">
            <v/>
          </cell>
          <cell r="J271" t="str">
            <v/>
          </cell>
          <cell r="K271" t="str">
            <v/>
          </cell>
          <cell r="L271" t="str">
            <v/>
          </cell>
          <cell r="M271" t="str">
            <v/>
          </cell>
          <cell r="N271" t="str">
            <v/>
          </cell>
          <cell r="O271" t="str">
            <v/>
          </cell>
          <cell r="P271" t="e">
            <v>#VALUE!</v>
          </cell>
          <cell r="Q271" t="e">
            <v>#VALUE!</v>
          </cell>
          <cell r="R271" t="str">
            <v/>
          </cell>
          <cell r="S271" t="str">
            <v/>
          </cell>
          <cell r="T271" t="str">
            <v/>
          </cell>
          <cell r="U271" t="str">
            <v/>
          </cell>
          <cell r="V271" t="e">
            <v>#VALUE!</v>
          </cell>
          <cell r="W271" t="str">
            <v/>
          </cell>
          <cell r="X271" t="str">
            <v/>
          </cell>
          <cell r="Y271" t="str">
            <v/>
          </cell>
          <cell r="Z271" t="str">
            <v/>
          </cell>
          <cell r="AA271" t="e">
            <v>#VALUE!</v>
          </cell>
          <cell r="AB271" t="str">
            <v/>
          </cell>
          <cell r="AC271" t="str">
            <v/>
          </cell>
          <cell r="AD271" t="str">
            <v/>
          </cell>
          <cell r="AE271" t="str">
            <v/>
          </cell>
          <cell r="AF271" t="e">
            <v>#VALUE!</v>
          </cell>
          <cell r="AG271" t="str">
            <v/>
          </cell>
          <cell r="AH271" t="str">
            <v/>
          </cell>
          <cell r="AI271" t="str">
            <v/>
          </cell>
          <cell r="AJ271" t="str">
            <v/>
          </cell>
          <cell r="AK271" t="e">
            <v>#VALUE!</v>
          </cell>
          <cell r="AL271" t="str">
            <v/>
          </cell>
          <cell r="AM271" t="str">
            <v/>
          </cell>
          <cell r="AN271" t="str">
            <v/>
          </cell>
          <cell r="AO271" t="str">
            <v/>
          </cell>
          <cell r="AP271" t="e">
            <v>#VALUE!</v>
          </cell>
          <cell r="AQ271" t="str">
            <v/>
          </cell>
          <cell r="AR271" t="str">
            <v/>
          </cell>
          <cell r="AS271" t="str">
            <v/>
          </cell>
          <cell r="AT271" t="str">
            <v/>
          </cell>
          <cell r="AU271" t="e">
            <v>#VALUE!</v>
          </cell>
          <cell r="AV271" t="str">
            <v/>
          </cell>
          <cell r="AW271" t="str">
            <v/>
          </cell>
          <cell r="AX271" t="str">
            <v/>
          </cell>
          <cell r="AY271" t="str">
            <v/>
          </cell>
          <cell r="AZ271" t="e">
            <v>#VALUE!</v>
          </cell>
        </row>
        <row r="272">
          <cell r="A272" t="str">
            <v>Braunkohle - neue Kondensation (CCS)</v>
          </cell>
          <cell r="B272" t="str">
            <v/>
          </cell>
          <cell r="C272" t="str">
            <v/>
          </cell>
          <cell r="D272" t="str">
            <v/>
          </cell>
          <cell r="E272" t="str">
            <v/>
          </cell>
          <cell r="F272" t="str">
            <v/>
          </cell>
          <cell r="G272" t="str">
            <v/>
          </cell>
          <cell r="H272" t="str">
            <v/>
          </cell>
          <cell r="I272" t="str">
            <v/>
          </cell>
          <cell r="J272" t="str">
            <v/>
          </cell>
          <cell r="K272" t="str">
            <v/>
          </cell>
          <cell r="L272" t="str">
            <v/>
          </cell>
          <cell r="M272" t="str">
            <v/>
          </cell>
          <cell r="N272" t="str">
            <v/>
          </cell>
          <cell r="O272" t="str">
            <v/>
          </cell>
          <cell r="P272" t="e">
            <v>#VALUE!</v>
          </cell>
          <cell r="Q272" t="e">
            <v>#VALUE!</v>
          </cell>
          <cell r="R272" t="str">
            <v/>
          </cell>
          <cell r="S272" t="str">
            <v/>
          </cell>
          <cell r="T272" t="str">
            <v/>
          </cell>
          <cell r="U272" t="str">
            <v/>
          </cell>
          <cell r="V272" t="e">
            <v>#VALUE!</v>
          </cell>
          <cell r="W272" t="str">
            <v/>
          </cell>
          <cell r="X272" t="str">
            <v/>
          </cell>
          <cell r="Y272" t="str">
            <v/>
          </cell>
          <cell r="Z272" t="str">
            <v/>
          </cell>
          <cell r="AA272" t="e">
            <v>#VALUE!</v>
          </cell>
          <cell r="AB272" t="str">
            <v/>
          </cell>
          <cell r="AC272" t="str">
            <v/>
          </cell>
          <cell r="AD272" t="str">
            <v/>
          </cell>
          <cell r="AE272" t="str">
            <v/>
          </cell>
          <cell r="AF272" t="e">
            <v>#VALUE!</v>
          </cell>
          <cell r="AG272" t="str">
            <v/>
          </cell>
          <cell r="AH272" t="str">
            <v/>
          </cell>
          <cell r="AI272" t="str">
            <v/>
          </cell>
          <cell r="AJ272" t="str">
            <v/>
          </cell>
          <cell r="AK272" t="e">
            <v>#VALUE!</v>
          </cell>
          <cell r="AL272" t="str">
            <v/>
          </cell>
          <cell r="AM272" t="str">
            <v/>
          </cell>
          <cell r="AN272" t="str">
            <v/>
          </cell>
          <cell r="AO272" t="str">
            <v/>
          </cell>
          <cell r="AP272" t="e">
            <v>#VALUE!</v>
          </cell>
          <cell r="AQ272" t="str">
            <v/>
          </cell>
          <cell r="AR272" t="str">
            <v/>
          </cell>
          <cell r="AS272" t="str">
            <v/>
          </cell>
          <cell r="AT272" t="str">
            <v/>
          </cell>
          <cell r="AU272" t="e">
            <v>#VALUE!</v>
          </cell>
          <cell r="AV272" t="str">
            <v/>
          </cell>
          <cell r="AW272" t="str">
            <v/>
          </cell>
          <cell r="AX272" t="str">
            <v/>
          </cell>
          <cell r="AY272" t="str">
            <v/>
          </cell>
          <cell r="AZ272" t="e">
            <v>#VALUE!</v>
          </cell>
        </row>
        <row r="273">
          <cell r="A273" t="str">
            <v>Steinkohle - alte Kondensation</v>
          </cell>
          <cell r="B273" t="str">
            <v/>
          </cell>
          <cell r="C273" t="str">
            <v/>
          </cell>
          <cell r="D273" t="str">
            <v/>
          </cell>
          <cell r="E273" t="str">
            <v/>
          </cell>
          <cell r="F273" t="str">
            <v/>
          </cell>
          <cell r="G273" t="str">
            <v/>
          </cell>
          <cell r="H273" t="str">
            <v/>
          </cell>
          <cell r="I273" t="str">
            <v/>
          </cell>
          <cell r="J273" t="str">
            <v/>
          </cell>
          <cell r="K273" t="str">
            <v/>
          </cell>
          <cell r="L273" t="str">
            <v/>
          </cell>
          <cell r="M273" t="str">
            <v/>
          </cell>
          <cell r="N273" t="str">
            <v/>
          </cell>
          <cell r="O273" t="str">
            <v/>
          </cell>
          <cell r="P273" t="e">
            <v>#VALUE!</v>
          </cell>
          <cell r="Q273" t="e">
            <v>#VALUE!</v>
          </cell>
          <cell r="R273" t="str">
            <v/>
          </cell>
          <cell r="S273" t="str">
            <v/>
          </cell>
          <cell r="T273" t="str">
            <v/>
          </cell>
          <cell r="U273" t="str">
            <v/>
          </cell>
          <cell r="V273" t="e">
            <v>#VALUE!</v>
          </cell>
          <cell r="W273" t="str">
            <v/>
          </cell>
          <cell r="X273" t="str">
            <v/>
          </cell>
          <cell r="Y273" t="str">
            <v/>
          </cell>
          <cell r="Z273" t="str">
            <v/>
          </cell>
          <cell r="AA273" t="e">
            <v>#VALUE!</v>
          </cell>
          <cell r="AB273" t="str">
            <v/>
          </cell>
          <cell r="AC273" t="str">
            <v/>
          </cell>
          <cell r="AD273" t="str">
            <v/>
          </cell>
          <cell r="AE273" t="str">
            <v/>
          </cell>
          <cell r="AF273" t="e">
            <v>#VALUE!</v>
          </cell>
          <cell r="AG273" t="str">
            <v/>
          </cell>
          <cell r="AH273" t="str">
            <v/>
          </cell>
          <cell r="AI273" t="str">
            <v/>
          </cell>
          <cell r="AJ273" t="str">
            <v/>
          </cell>
          <cell r="AK273" t="e">
            <v>#VALUE!</v>
          </cell>
          <cell r="AL273" t="str">
            <v/>
          </cell>
          <cell r="AM273" t="str">
            <v/>
          </cell>
          <cell r="AN273" t="str">
            <v/>
          </cell>
          <cell r="AO273" t="str">
            <v/>
          </cell>
          <cell r="AP273" t="e">
            <v>#VALUE!</v>
          </cell>
          <cell r="AQ273" t="str">
            <v/>
          </cell>
          <cell r="AR273" t="str">
            <v/>
          </cell>
          <cell r="AS273" t="str">
            <v/>
          </cell>
          <cell r="AT273" t="str">
            <v/>
          </cell>
          <cell r="AU273" t="e">
            <v>#VALUE!</v>
          </cell>
          <cell r="AV273" t="str">
            <v/>
          </cell>
          <cell r="AW273" t="str">
            <v/>
          </cell>
          <cell r="AX273" t="str">
            <v/>
          </cell>
          <cell r="AY273" t="str">
            <v/>
          </cell>
          <cell r="AZ273" t="e">
            <v>#VALUE!</v>
          </cell>
        </row>
        <row r="274">
          <cell r="A274" t="str">
            <v>Steinkohle - alte KWK</v>
          </cell>
          <cell r="B274" t="str">
            <v/>
          </cell>
          <cell r="C274" t="str">
            <v/>
          </cell>
          <cell r="D274" t="str">
            <v/>
          </cell>
          <cell r="E274" t="str">
            <v/>
          </cell>
          <cell r="F274" t="str">
            <v/>
          </cell>
          <cell r="G274" t="str">
            <v/>
          </cell>
          <cell r="H274" t="str">
            <v/>
          </cell>
          <cell r="I274" t="str">
            <v/>
          </cell>
          <cell r="J274" t="str">
            <v/>
          </cell>
          <cell r="K274" t="str">
            <v/>
          </cell>
          <cell r="L274" t="str">
            <v/>
          </cell>
          <cell r="M274" t="str">
            <v/>
          </cell>
          <cell r="N274" t="str">
            <v/>
          </cell>
          <cell r="O274" t="str">
            <v/>
          </cell>
          <cell r="P274" t="e">
            <v>#VALUE!</v>
          </cell>
          <cell r="Q274" t="e">
            <v>#VALUE!</v>
          </cell>
          <cell r="R274" t="str">
            <v/>
          </cell>
          <cell r="S274" t="str">
            <v/>
          </cell>
          <cell r="T274" t="str">
            <v/>
          </cell>
          <cell r="U274" t="str">
            <v/>
          </cell>
          <cell r="V274" t="e">
            <v>#VALUE!</v>
          </cell>
          <cell r="W274" t="str">
            <v/>
          </cell>
          <cell r="X274" t="str">
            <v/>
          </cell>
          <cell r="Y274" t="str">
            <v/>
          </cell>
          <cell r="Z274" t="str">
            <v/>
          </cell>
          <cell r="AA274" t="e">
            <v>#VALUE!</v>
          </cell>
          <cell r="AB274" t="str">
            <v/>
          </cell>
          <cell r="AC274" t="str">
            <v/>
          </cell>
          <cell r="AD274" t="str">
            <v/>
          </cell>
          <cell r="AE274" t="str">
            <v/>
          </cell>
          <cell r="AF274" t="e">
            <v>#VALUE!</v>
          </cell>
          <cell r="AG274" t="str">
            <v/>
          </cell>
          <cell r="AH274" t="str">
            <v/>
          </cell>
          <cell r="AI274" t="str">
            <v/>
          </cell>
          <cell r="AJ274" t="str">
            <v/>
          </cell>
          <cell r="AK274" t="e">
            <v>#VALUE!</v>
          </cell>
          <cell r="AL274" t="str">
            <v/>
          </cell>
          <cell r="AM274" t="str">
            <v/>
          </cell>
          <cell r="AN274" t="str">
            <v/>
          </cell>
          <cell r="AO274" t="str">
            <v/>
          </cell>
          <cell r="AP274" t="e">
            <v>#VALUE!</v>
          </cell>
          <cell r="AQ274" t="str">
            <v/>
          </cell>
          <cell r="AR274" t="str">
            <v/>
          </cell>
          <cell r="AS274" t="str">
            <v/>
          </cell>
          <cell r="AT274" t="str">
            <v/>
          </cell>
          <cell r="AU274" t="e">
            <v>#VALUE!</v>
          </cell>
          <cell r="AV274" t="str">
            <v/>
          </cell>
          <cell r="AW274" t="str">
            <v/>
          </cell>
          <cell r="AX274" t="str">
            <v/>
          </cell>
          <cell r="AY274" t="str">
            <v/>
          </cell>
          <cell r="AZ274" t="e">
            <v>#VALUE!</v>
          </cell>
        </row>
        <row r="275">
          <cell r="A275" t="str">
            <v>Steinkohle - neue Kondensation</v>
          </cell>
          <cell r="B275" t="str">
            <v/>
          </cell>
          <cell r="C275" t="str">
            <v/>
          </cell>
          <cell r="D275" t="str">
            <v/>
          </cell>
          <cell r="E275" t="str">
            <v/>
          </cell>
          <cell r="F275" t="str">
            <v/>
          </cell>
          <cell r="G275" t="str">
            <v/>
          </cell>
          <cell r="H275" t="str">
            <v/>
          </cell>
          <cell r="I275" t="str">
            <v/>
          </cell>
          <cell r="J275" t="str">
            <v/>
          </cell>
          <cell r="K275" t="str">
            <v/>
          </cell>
          <cell r="L275" t="str">
            <v/>
          </cell>
          <cell r="M275" t="str">
            <v/>
          </cell>
          <cell r="N275" t="str">
            <v/>
          </cell>
          <cell r="O275" t="str">
            <v/>
          </cell>
          <cell r="P275" t="e">
            <v>#VALUE!</v>
          </cell>
          <cell r="Q275" t="e">
            <v>#VALUE!</v>
          </cell>
          <cell r="R275" t="str">
            <v/>
          </cell>
          <cell r="S275" t="str">
            <v/>
          </cell>
          <cell r="T275" t="str">
            <v/>
          </cell>
          <cell r="U275" t="str">
            <v/>
          </cell>
          <cell r="V275" t="e">
            <v>#VALUE!</v>
          </cell>
          <cell r="W275" t="str">
            <v/>
          </cell>
          <cell r="X275" t="str">
            <v/>
          </cell>
          <cell r="Y275" t="str">
            <v/>
          </cell>
          <cell r="Z275" t="str">
            <v/>
          </cell>
          <cell r="AA275" t="e">
            <v>#VALUE!</v>
          </cell>
          <cell r="AB275" t="str">
            <v/>
          </cell>
          <cell r="AC275" t="str">
            <v/>
          </cell>
          <cell r="AD275" t="str">
            <v/>
          </cell>
          <cell r="AE275" t="str">
            <v/>
          </cell>
          <cell r="AF275" t="e">
            <v>#VALUE!</v>
          </cell>
          <cell r="AG275" t="str">
            <v/>
          </cell>
          <cell r="AH275" t="str">
            <v/>
          </cell>
          <cell r="AI275" t="str">
            <v/>
          </cell>
          <cell r="AJ275" t="str">
            <v/>
          </cell>
          <cell r="AK275" t="e">
            <v>#VALUE!</v>
          </cell>
          <cell r="AL275" t="str">
            <v/>
          </cell>
          <cell r="AM275" t="str">
            <v/>
          </cell>
          <cell r="AN275" t="str">
            <v/>
          </cell>
          <cell r="AO275" t="str">
            <v/>
          </cell>
          <cell r="AP275" t="e">
            <v>#VALUE!</v>
          </cell>
          <cell r="AQ275" t="str">
            <v/>
          </cell>
          <cell r="AR275" t="str">
            <v/>
          </cell>
          <cell r="AS275" t="str">
            <v/>
          </cell>
          <cell r="AT275" t="str">
            <v/>
          </cell>
          <cell r="AU275" t="e">
            <v>#VALUE!</v>
          </cell>
          <cell r="AV275" t="str">
            <v/>
          </cell>
          <cell r="AW275" t="str">
            <v/>
          </cell>
          <cell r="AX275" t="str">
            <v/>
          </cell>
          <cell r="AY275" t="str">
            <v/>
          </cell>
          <cell r="AZ275" t="e">
            <v>#VALUE!</v>
          </cell>
        </row>
        <row r="276">
          <cell r="A276" t="str">
            <v>Steinkohle - neue Kondensation (CCS)</v>
          </cell>
          <cell r="B276" t="str">
            <v/>
          </cell>
          <cell r="C276" t="str">
            <v/>
          </cell>
          <cell r="D276" t="str">
            <v/>
          </cell>
          <cell r="E276" t="str">
            <v/>
          </cell>
          <cell r="F276" t="str">
            <v/>
          </cell>
          <cell r="G276" t="str">
            <v/>
          </cell>
          <cell r="H276" t="str">
            <v/>
          </cell>
          <cell r="I276" t="str">
            <v/>
          </cell>
          <cell r="J276" t="str">
            <v/>
          </cell>
          <cell r="K276" t="str">
            <v/>
          </cell>
          <cell r="L276" t="str">
            <v/>
          </cell>
          <cell r="M276" t="str">
            <v/>
          </cell>
          <cell r="N276" t="str">
            <v/>
          </cell>
          <cell r="O276" t="str">
            <v/>
          </cell>
          <cell r="P276" t="e">
            <v>#VALUE!</v>
          </cell>
          <cell r="Q276" t="e">
            <v>#VALUE!</v>
          </cell>
          <cell r="R276" t="str">
            <v/>
          </cell>
          <cell r="S276" t="str">
            <v/>
          </cell>
          <cell r="T276" t="str">
            <v/>
          </cell>
          <cell r="U276" t="str">
            <v/>
          </cell>
          <cell r="V276" t="e">
            <v>#VALUE!</v>
          </cell>
          <cell r="W276" t="str">
            <v/>
          </cell>
          <cell r="X276" t="str">
            <v/>
          </cell>
          <cell r="Y276" t="str">
            <v/>
          </cell>
          <cell r="Z276" t="str">
            <v/>
          </cell>
          <cell r="AA276" t="e">
            <v>#VALUE!</v>
          </cell>
          <cell r="AB276" t="str">
            <v/>
          </cell>
          <cell r="AC276" t="str">
            <v/>
          </cell>
          <cell r="AD276" t="str">
            <v/>
          </cell>
          <cell r="AE276" t="str">
            <v/>
          </cell>
          <cell r="AF276" t="e">
            <v>#VALUE!</v>
          </cell>
          <cell r="AG276" t="str">
            <v/>
          </cell>
          <cell r="AH276" t="str">
            <v/>
          </cell>
          <cell r="AI276" t="str">
            <v/>
          </cell>
          <cell r="AJ276" t="str">
            <v/>
          </cell>
          <cell r="AK276" t="e">
            <v>#VALUE!</v>
          </cell>
          <cell r="AL276" t="str">
            <v/>
          </cell>
          <cell r="AM276" t="str">
            <v/>
          </cell>
          <cell r="AN276" t="str">
            <v/>
          </cell>
          <cell r="AO276" t="str">
            <v/>
          </cell>
          <cell r="AP276" t="e">
            <v>#VALUE!</v>
          </cell>
          <cell r="AQ276" t="str">
            <v/>
          </cell>
          <cell r="AR276" t="str">
            <v/>
          </cell>
          <cell r="AS276" t="str">
            <v/>
          </cell>
          <cell r="AT276" t="str">
            <v/>
          </cell>
          <cell r="AU276" t="e">
            <v>#VALUE!</v>
          </cell>
          <cell r="AV276" t="str">
            <v/>
          </cell>
          <cell r="AW276" t="str">
            <v/>
          </cell>
          <cell r="AX276" t="str">
            <v/>
          </cell>
          <cell r="AY276" t="str">
            <v/>
          </cell>
          <cell r="AZ276" t="e">
            <v>#VALUE!</v>
          </cell>
        </row>
        <row r="277">
          <cell r="A277" t="str">
            <v>Steinkohle - neue KWK</v>
          </cell>
          <cell r="B277" t="str">
            <v/>
          </cell>
          <cell r="C277" t="str">
            <v/>
          </cell>
          <cell r="D277" t="str">
            <v/>
          </cell>
          <cell r="E277" t="str">
            <v/>
          </cell>
          <cell r="F277" t="str">
            <v/>
          </cell>
          <cell r="G277" t="str">
            <v/>
          </cell>
          <cell r="H277" t="str">
            <v/>
          </cell>
          <cell r="I277" t="str">
            <v/>
          </cell>
          <cell r="J277" t="str">
            <v/>
          </cell>
          <cell r="K277" t="str">
            <v/>
          </cell>
          <cell r="L277" t="str">
            <v/>
          </cell>
          <cell r="M277" t="str">
            <v/>
          </cell>
          <cell r="N277" t="str">
            <v/>
          </cell>
          <cell r="O277" t="str">
            <v/>
          </cell>
          <cell r="P277" t="e">
            <v>#VALUE!</v>
          </cell>
          <cell r="Q277" t="e">
            <v>#VALUE!</v>
          </cell>
          <cell r="R277" t="str">
            <v/>
          </cell>
          <cell r="S277" t="str">
            <v/>
          </cell>
          <cell r="T277" t="str">
            <v/>
          </cell>
          <cell r="U277" t="str">
            <v/>
          </cell>
          <cell r="V277" t="e">
            <v>#VALUE!</v>
          </cell>
          <cell r="W277" t="str">
            <v/>
          </cell>
          <cell r="X277" t="str">
            <v/>
          </cell>
          <cell r="Y277" t="str">
            <v/>
          </cell>
          <cell r="Z277" t="str">
            <v/>
          </cell>
          <cell r="AA277" t="e">
            <v>#VALUE!</v>
          </cell>
          <cell r="AB277" t="str">
            <v/>
          </cell>
          <cell r="AC277" t="str">
            <v/>
          </cell>
          <cell r="AD277" t="str">
            <v/>
          </cell>
          <cell r="AE277" t="str">
            <v/>
          </cell>
          <cell r="AF277" t="e">
            <v>#VALUE!</v>
          </cell>
          <cell r="AG277" t="str">
            <v/>
          </cell>
          <cell r="AH277" t="str">
            <v/>
          </cell>
          <cell r="AI277" t="str">
            <v/>
          </cell>
          <cell r="AJ277" t="str">
            <v/>
          </cell>
          <cell r="AK277" t="e">
            <v>#VALUE!</v>
          </cell>
          <cell r="AL277" t="str">
            <v/>
          </cell>
          <cell r="AM277" t="str">
            <v/>
          </cell>
          <cell r="AN277" t="str">
            <v/>
          </cell>
          <cell r="AO277" t="str">
            <v/>
          </cell>
          <cell r="AP277" t="e">
            <v>#VALUE!</v>
          </cell>
          <cell r="AQ277" t="str">
            <v/>
          </cell>
          <cell r="AR277" t="str">
            <v/>
          </cell>
          <cell r="AS277" t="str">
            <v/>
          </cell>
          <cell r="AT277" t="str">
            <v/>
          </cell>
          <cell r="AU277" t="e">
            <v>#VALUE!</v>
          </cell>
          <cell r="AV277" t="str">
            <v/>
          </cell>
          <cell r="AW277" t="str">
            <v/>
          </cell>
          <cell r="AX277" t="str">
            <v/>
          </cell>
          <cell r="AY277" t="str">
            <v/>
          </cell>
          <cell r="AZ277" t="e">
            <v>#VALUE!</v>
          </cell>
        </row>
        <row r="278">
          <cell r="A278" t="str">
            <v>Erdgas - alte Kondensation</v>
          </cell>
          <cell r="B278" t="str">
            <v/>
          </cell>
          <cell r="C278" t="str">
            <v/>
          </cell>
          <cell r="D278" t="str">
            <v/>
          </cell>
          <cell r="E278" t="str">
            <v/>
          </cell>
          <cell r="F278" t="str">
            <v/>
          </cell>
          <cell r="G278" t="str">
            <v/>
          </cell>
          <cell r="H278" t="str">
            <v/>
          </cell>
          <cell r="I278" t="str">
            <v/>
          </cell>
          <cell r="J278" t="str">
            <v/>
          </cell>
          <cell r="K278" t="str">
            <v/>
          </cell>
          <cell r="L278" t="str">
            <v/>
          </cell>
          <cell r="M278" t="str">
            <v/>
          </cell>
          <cell r="N278" t="str">
            <v/>
          </cell>
          <cell r="O278" t="str">
            <v/>
          </cell>
          <cell r="P278" t="e">
            <v>#VALUE!</v>
          </cell>
          <cell r="Q278" t="e">
            <v>#VALUE!</v>
          </cell>
          <cell r="R278" t="str">
            <v/>
          </cell>
          <cell r="S278" t="str">
            <v/>
          </cell>
          <cell r="T278" t="str">
            <v/>
          </cell>
          <cell r="U278" t="str">
            <v/>
          </cell>
          <cell r="V278" t="e">
            <v>#VALUE!</v>
          </cell>
          <cell r="W278" t="str">
            <v/>
          </cell>
          <cell r="X278" t="str">
            <v/>
          </cell>
          <cell r="Y278" t="str">
            <v/>
          </cell>
          <cell r="Z278" t="str">
            <v/>
          </cell>
          <cell r="AA278" t="e">
            <v>#VALUE!</v>
          </cell>
          <cell r="AB278" t="str">
            <v/>
          </cell>
          <cell r="AC278" t="str">
            <v/>
          </cell>
          <cell r="AD278" t="str">
            <v/>
          </cell>
          <cell r="AE278" t="str">
            <v/>
          </cell>
          <cell r="AF278" t="e">
            <v>#VALUE!</v>
          </cell>
          <cell r="AG278" t="str">
            <v/>
          </cell>
          <cell r="AH278" t="str">
            <v/>
          </cell>
          <cell r="AI278" t="str">
            <v/>
          </cell>
          <cell r="AJ278" t="str">
            <v/>
          </cell>
          <cell r="AK278" t="e">
            <v>#VALUE!</v>
          </cell>
          <cell r="AL278" t="str">
            <v/>
          </cell>
          <cell r="AM278" t="str">
            <v/>
          </cell>
          <cell r="AN278" t="str">
            <v/>
          </cell>
          <cell r="AO278" t="str">
            <v/>
          </cell>
          <cell r="AP278" t="e">
            <v>#VALUE!</v>
          </cell>
          <cell r="AQ278" t="str">
            <v/>
          </cell>
          <cell r="AR278" t="str">
            <v/>
          </cell>
          <cell r="AS278" t="str">
            <v/>
          </cell>
          <cell r="AT278" t="str">
            <v/>
          </cell>
          <cell r="AU278" t="e">
            <v>#VALUE!</v>
          </cell>
          <cell r="AV278" t="str">
            <v/>
          </cell>
          <cell r="AW278" t="str">
            <v/>
          </cell>
          <cell r="AX278" t="str">
            <v/>
          </cell>
          <cell r="AY278" t="str">
            <v/>
          </cell>
          <cell r="AZ278" t="e">
            <v>#VALUE!</v>
          </cell>
        </row>
        <row r="279">
          <cell r="A279" t="str">
            <v>Erdgas - alte KWK</v>
          </cell>
          <cell r="B279" t="str">
            <v/>
          </cell>
          <cell r="C279" t="str">
            <v/>
          </cell>
          <cell r="D279" t="str">
            <v/>
          </cell>
          <cell r="E279" t="str">
            <v/>
          </cell>
          <cell r="F279" t="str">
            <v/>
          </cell>
          <cell r="G279" t="str">
            <v/>
          </cell>
          <cell r="H279" t="str">
            <v/>
          </cell>
          <cell r="I279" t="str">
            <v/>
          </cell>
          <cell r="J279" t="str">
            <v/>
          </cell>
          <cell r="K279" t="str">
            <v/>
          </cell>
          <cell r="L279" t="str">
            <v/>
          </cell>
          <cell r="M279" t="str">
            <v/>
          </cell>
          <cell r="N279" t="str">
            <v/>
          </cell>
          <cell r="O279" t="str">
            <v/>
          </cell>
          <cell r="P279" t="e">
            <v>#VALUE!</v>
          </cell>
          <cell r="Q279" t="e">
            <v>#VALUE!</v>
          </cell>
          <cell r="R279" t="str">
            <v/>
          </cell>
          <cell r="S279" t="str">
            <v/>
          </cell>
          <cell r="T279" t="str">
            <v/>
          </cell>
          <cell r="U279" t="str">
            <v/>
          </cell>
          <cell r="V279" t="e">
            <v>#VALUE!</v>
          </cell>
          <cell r="W279" t="str">
            <v/>
          </cell>
          <cell r="X279" t="str">
            <v/>
          </cell>
          <cell r="Y279" t="str">
            <v/>
          </cell>
          <cell r="Z279" t="str">
            <v/>
          </cell>
          <cell r="AA279" t="e">
            <v>#VALUE!</v>
          </cell>
          <cell r="AB279" t="str">
            <v/>
          </cell>
          <cell r="AC279" t="str">
            <v/>
          </cell>
          <cell r="AD279" t="str">
            <v/>
          </cell>
          <cell r="AE279" t="str">
            <v/>
          </cell>
          <cell r="AF279" t="e">
            <v>#VALUE!</v>
          </cell>
          <cell r="AG279" t="str">
            <v/>
          </cell>
          <cell r="AH279" t="str">
            <v/>
          </cell>
          <cell r="AI279" t="str">
            <v/>
          </cell>
          <cell r="AJ279" t="str">
            <v/>
          </cell>
          <cell r="AK279" t="e">
            <v>#VALUE!</v>
          </cell>
          <cell r="AL279" t="str">
            <v/>
          </cell>
          <cell r="AM279" t="str">
            <v/>
          </cell>
          <cell r="AN279" t="str">
            <v/>
          </cell>
          <cell r="AO279" t="str">
            <v/>
          </cell>
          <cell r="AP279" t="e">
            <v>#VALUE!</v>
          </cell>
          <cell r="AQ279" t="str">
            <v/>
          </cell>
          <cell r="AR279" t="str">
            <v/>
          </cell>
          <cell r="AS279" t="str">
            <v/>
          </cell>
          <cell r="AT279" t="str">
            <v/>
          </cell>
          <cell r="AU279" t="e">
            <v>#VALUE!</v>
          </cell>
          <cell r="AV279" t="str">
            <v/>
          </cell>
          <cell r="AW279" t="str">
            <v/>
          </cell>
          <cell r="AX279" t="str">
            <v/>
          </cell>
          <cell r="AY279" t="str">
            <v/>
          </cell>
          <cell r="AZ279" t="e">
            <v>#VALUE!</v>
          </cell>
        </row>
        <row r="280">
          <cell r="A280" t="str">
            <v>Erdgas - neue Kondensation</v>
          </cell>
          <cell r="B280" t="str">
            <v/>
          </cell>
          <cell r="C280" t="str">
            <v/>
          </cell>
          <cell r="D280" t="str">
            <v/>
          </cell>
          <cell r="E280" t="str">
            <v/>
          </cell>
          <cell r="F280" t="str">
            <v/>
          </cell>
          <cell r="G280" t="str">
            <v/>
          </cell>
          <cell r="H280" t="str">
            <v/>
          </cell>
          <cell r="I280" t="str">
            <v/>
          </cell>
          <cell r="J280" t="str">
            <v/>
          </cell>
          <cell r="K280" t="str">
            <v/>
          </cell>
          <cell r="L280" t="str">
            <v/>
          </cell>
          <cell r="M280" t="str">
            <v/>
          </cell>
          <cell r="N280" t="str">
            <v/>
          </cell>
          <cell r="O280" t="str">
            <v/>
          </cell>
          <cell r="P280" t="e">
            <v>#VALUE!</v>
          </cell>
          <cell r="Q280" t="e">
            <v>#VALUE!</v>
          </cell>
          <cell r="R280" t="str">
            <v/>
          </cell>
          <cell r="S280" t="str">
            <v/>
          </cell>
          <cell r="T280" t="str">
            <v/>
          </cell>
          <cell r="U280" t="str">
            <v/>
          </cell>
          <cell r="V280" t="e">
            <v>#VALUE!</v>
          </cell>
          <cell r="W280" t="str">
            <v/>
          </cell>
          <cell r="X280" t="str">
            <v/>
          </cell>
          <cell r="Y280" t="str">
            <v/>
          </cell>
          <cell r="Z280" t="str">
            <v/>
          </cell>
          <cell r="AA280" t="e">
            <v>#VALUE!</v>
          </cell>
          <cell r="AB280" t="str">
            <v/>
          </cell>
          <cell r="AC280" t="str">
            <v/>
          </cell>
          <cell r="AD280" t="str">
            <v/>
          </cell>
          <cell r="AE280" t="str">
            <v/>
          </cell>
          <cell r="AF280" t="e">
            <v>#VALUE!</v>
          </cell>
          <cell r="AG280" t="str">
            <v/>
          </cell>
          <cell r="AH280" t="str">
            <v/>
          </cell>
          <cell r="AI280" t="str">
            <v/>
          </cell>
          <cell r="AJ280" t="str">
            <v/>
          </cell>
          <cell r="AK280" t="e">
            <v>#VALUE!</v>
          </cell>
          <cell r="AL280" t="str">
            <v/>
          </cell>
          <cell r="AM280" t="str">
            <v/>
          </cell>
          <cell r="AN280" t="str">
            <v/>
          </cell>
          <cell r="AO280" t="str">
            <v/>
          </cell>
          <cell r="AP280" t="e">
            <v>#VALUE!</v>
          </cell>
          <cell r="AQ280" t="str">
            <v/>
          </cell>
          <cell r="AR280" t="str">
            <v/>
          </cell>
          <cell r="AS280" t="str">
            <v/>
          </cell>
          <cell r="AT280" t="str">
            <v/>
          </cell>
          <cell r="AU280" t="e">
            <v>#VALUE!</v>
          </cell>
          <cell r="AV280" t="str">
            <v/>
          </cell>
          <cell r="AW280" t="str">
            <v/>
          </cell>
          <cell r="AX280" t="str">
            <v/>
          </cell>
          <cell r="AY280" t="str">
            <v/>
          </cell>
          <cell r="AZ280" t="e">
            <v>#VALUE!</v>
          </cell>
        </row>
        <row r="281">
          <cell r="A281" t="str">
            <v>Erdgas - neue Kondensation (CCS)</v>
          </cell>
          <cell r="B281" t="str">
            <v/>
          </cell>
          <cell r="C281" t="str">
            <v/>
          </cell>
          <cell r="D281" t="str">
            <v/>
          </cell>
          <cell r="E281" t="str">
            <v/>
          </cell>
          <cell r="F281" t="str">
            <v/>
          </cell>
          <cell r="G281" t="str">
            <v/>
          </cell>
          <cell r="H281" t="str">
            <v/>
          </cell>
          <cell r="I281" t="str">
            <v/>
          </cell>
          <cell r="J281" t="str">
            <v/>
          </cell>
          <cell r="K281" t="str">
            <v/>
          </cell>
          <cell r="L281" t="str">
            <v/>
          </cell>
          <cell r="M281" t="str">
            <v/>
          </cell>
          <cell r="N281" t="str">
            <v/>
          </cell>
          <cell r="O281" t="str">
            <v/>
          </cell>
          <cell r="P281" t="e">
            <v>#VALUE!</v>
          </cell>
          <cell r="Q281" t="e">
            <v>#VALUE!</v>
          </cell>
          <cell r="R281" t="str">
            <v/>
          </cell>
          <cell r="S281" t="str">
            <v/>
          </cell>
          <cell r="T281" t="str">
            <v/>
          </cell>
          <cell r="U281" t="str">
            <v/>
          </cell>
          <cell r="V281" t="e">
            <v>#VALUE!</v>
          </cell>
          <cell r="W281" t="str">
            <v/>
          </cell>
          <cell r="X281" t="str">
            <v/>
          </cell>
          <cell r="Y281" t="str">
            <v/>
          </cell>
          <cell r="Z281" t="str">
            <v/>
          </cell>
          <cell r="AA281" t="e">
            <v>#VALUE!</v>
          </cell>
          <cell r="AB281" t="str">
            <v/>
          </cell>
          <cell r="AC281" t="str">
            <v/>
          </cell>
          <cell r="AD281" t="str">
            <v/>
          </cell>
          <cell r="AE281" t="str">
            <v/>
          </cell>
          <cell r="AF281" t="e">
            <v>#VALUE!</v>
          </cell>
          <cell r="AG281" t="str">
            <v/>
          </cell>
          <cell r="AH281" t="str">
            <v/>
          </cell>
          <cell r="AI281" t="str">
            <v/>
          </cell>
          <cell r="AJ281" t="str">
            <v/>
          </cell>
          <cell r="AK281" t="e">
            <v>#VALUE!</v>
          </cell>
          <cell r="AL281" t="str">
            <v/>
          </cell>
          <cell r="AM281" t="str">
            <v/>
          </cell>
          <cell r="AN281" t="str">
            <v/>
          </cell>
          <cell r="AO281" t="str">
            <v/>
          </cell>
          <cell r="AP281" t="e">
            <v>#VALUE!</v>
          </cell>
          <cell r="AQ281" t="str">
            <v/>
          </cell>
          <cell r="AR281" t="str">
            <v/>
          </cell>
          <cell r="AS281" t="str">
            <v/>
          </cell>
          <cell r="AT281" t="str">
            <v/>
          </cell>
          <cell r="AU281" t="e">
            <v>#VALUE!</v>
          </cell>
          <cell r="AV281" t="str">
            <v/>
          </cell>
          <cell r="AW281" t="str">
            <v/>
          </cell>
          <cell r="AX281" t="str">
            <v/>
          </cell>
          <cell r="AY281" t="str">
            <v/>
          </cell>
          <cell r="AZ281" t="e">
            <v>#VALUE!</v>
          </cell>
        </row>
        <row r="282">
          <cell r="A282" t="str">
            <v>Erdgas - neue KWK</v>
          </cell>
          <cell r="B282" t="str">
            <v/>
          </cell>
          <cell r="C282" t="str">
            <v/>
          </cell>
          <cell r="D282" t="str">
            <v/>
          </cell>
          <cell r="E282" t="str">
            <v/>
          </cell>
          <cell r="F282" t="str">
            <v/>
          </cell>
          <cell r="G282" t="str">
            <v/>
          </cell>
          <cell r="H282" t="str">
            <v/>
          </cell>
          <cell r="I282" t="str">
            <v/>
          </cell>
          <cell r="J282" t="str">
            <v/>
          </cell>
          <cell r="K282" t="str">
            <v/>
          </cell>
          <cell r="L282" t="str">
            <v/>
          </cell>
          <cell r="M282" t="str">
            <v/>
          </cell>
          <cell r="N282" t="str">
            <v/>
          </cell>
          <cell r="O282" t="str">
            <v/>
          </cell>
          <cell r="P282" t="e">
            <v>#VALUE!</v>
          </cell>
          <cell r="Q282" t="e">
            <v>#VALUE!</v>
          </cell>
          <cell r="R282" t="str">
            <v/>
          </cell>
          <cell r="S282" t="str">
            <v/>
          </cell>
          <cell r="T282" t="str">
            <v/>
          </cell>
          <cell r="U282" t="str">
            <v/>
          </cell>
          <cell r="V282" t="e">
            <v>#VALUE!</v>
          </cell>
          <cell r="W282" t="str">
            <v/>
          </cell>
          <cell r="X282" t="str">
            <v/>
          </cell>
          <cell r="Y282" t="str">
            <v/>
          </cell>
          <cell r="Z282" t="str">
            <v/>
          </cell>
          <cell r="AA282" t="e">
            <v>#VALUE!</v>
          </cell>
          <cell r="AB282" t="str">
            <v/>
          </cell>
          <cell r="AC282" t="str">
            <v/>
          </cell>
          <cell r="AD282" t="str">
            <v/>
          </cell>
          <cell r="AE282" t="str">
            <v/>
          </cell>
          <cell r="AF282" t="e">
            <v>#VALUE!</v>
          </cell>
          <cell r="AG282" t="str">
            <v/>
          </cell>
          <cell r="AH282" t="str">
            <v/>
          </cell>
          <cell r="AI282" t="str">
            <v/>
          </cell>
          <cell r="AJ282" t="str">
            <v/>
          </cell>
          <cell r="AK282" t="e">
            <v>#VALUE!</v>
          </cell>
          <cell r="AL282" t="str">
            <v/>
          </cell>
          <cell r="AM282" t="str">
            <v/>
          </cell>
          <cell r="AN282" t="str">
            <v/>
          </cell>
          <cell r="AO282" t="str">
            <v/>
          </cell>
          <cell r="AP282" t="e">
            <v>#VALUE!</v>
          </cell>
          <cell r="AQ282" t="str">
            <v/>
          </cell>
          <cell r="AR282" t="str">
            <v/>
          </cell>
          <cell r="AS282" t="str">
            <v/>
          </cell>
          <cell r="AT282" t="str">
            <v/>
          </cell>
          <cell r="AU282" t="e">
            <v>#VALUE!</v>
          </cell>
          <cell r="AV282" t="str">
            <v/>
          </cell>
          <cell r="AW282" t="str">
            <v/>
          </cell>
          <cell r="AX282" t="str">
            <v/>
          </cell>
          <cell r="AY282" t="str">
            <v/>
          </cell>
          <cell r="AZ282" t="e">
            <v>#VALUE!</v>
          </cell>
        </row>
        <row r="283">
          <cell r="A283" t="str">
            <v>Öl</v>
          </cell>
          <cell r="B283" t="str">
            <v/>
          </cell>
          <cell r="C283" t="str">
            <v/>
          </cell>
          <cell r="D283" t="str">
            <v/>
          </cell>
          <cell r="E283" t="str">
            <v/>
          </cell>
          <cell r="F283" t="str">
            <v/>
          </cell>
          <cell r="G283" t="str">
            <v/>
          </cell>
          <cell r="H283" t="str">
            <v/>
          </cell>
          <cell r="I283" t="str">
            <v/>
          </cell>
          <cell r="J283" t="str">
            <v/>
          </cell>
          <cell r="K283" t="str">
            <v/>
          </cell>
          <cell r="L283" t="str">
            <v/>
          </cell>
          <cell r="M283" t="str">
            <v/>
          </cell>
          <cell r="N283" t="str">
            <v/>
          </cell>
          <cell r="O283" t="str">
            <v/>
          </cell>
          <cell r="P283" t="e">
            <v>#VALUE!</v>
          </cell>
          <cell r="Q283" t="e">
            <v>#VALUE!</v>
          </cell>
          <cell r="R283" t="str">
            <v/>
          </cell>
          <cell r="S283" t="str">
            <v/>
          </cell>
          <cell r="T283" t="str">
            <v/>
          </cell>
          <cell r="U283" t="str">
            <v/>
          </cell>
          <cell r="V283" t="e">
            <v>#VALUE!</v>
          </cell>
          <cell r="W283" t="str">
            <v/>
          </cell>
          <cell r="X283" t="str">
            <v/>
          </cell>
          <cell r="Y283" t="str">
            <v/>
          </cell>
          <cell r="Z283" t="str">
            <v/>
          </cell>
          <cell r="AA283" t="e">
            <v>#VALUE!</v>
          </cell>
          <cell r="AB283" t="str">
            <v/>
          </cell>
          <cell r="AC283" t="str">
            <v/>
          </cell>
          <cell r="AD283" t="str">
            <v/>
          </cell>
          <cell r="AE283" t="str">
            <v/>
          </cell>
          <cell r="AF283" t="e">
            <v>#VALUE!</v>
          </cell>
          <cell r="AG283" t="str">
            <v/>
          </cell>
          <cell r="AH283" t="str">
            <v/>
          </cell>
          <cell r="AI283" t="str">
            <v/>
          </cell>
          <cell r="AJ283" t="str">
            <v/>
          </cell>
          <cell r="AK283" t="e">
            <v>#VALUE!</v>
          </cell>
          <cell r="AL283" t="str">
            <v/>
          </cell>
          <cell r="AM283" t="str">
            <v/>
          </cell>
          <cell r="AN283" t="str">
            <v/>
          </cell>
          <cell r="AO283" t="str">
            <v/>
          </cell>
          <cell r="AP283" t="e">
            <v>#VALUE!</v>
          </cell>
          <cell r="AQ283" t="str">
            <v/>
          </cell>
          <cell r="AR283" t="str">
            <v/>
          </cell>
          <cell r="AS283" t="str">
            <v/>
          </cell>
          <cell r="AT283" t="str">
            <v/>
          </cell>
          <cell r="AU283" t="e">
            <v>#VALUE!</v>
          </cell>
          <cell r="AV283" t="str">
            <v/>
          </cell>
          <cell r="AW283" t="str">
            <v/>
          </cell>
          <cell r="AX283" t="str">
            <v/>
          </cell>
          <cell r="AY283" t="str">
            <v/>
          </cell>
          <cell r="AZ283" t="e">
            <v>#VALUE!</v>
          </cell>
        </row>
        <row r="284">
          <cell r="A284" t="str">
            <v>Raffineriegas</v>
          </cell>
          <cell r="B284" t="str">
            <v/>
          </cell>
          <cell r="C284" t="str">
            <v/>
          </cell>
          <cell r="D284" t="str">
            <v/>
          </cell>
          <cell r="E284" t="str">
            <v/>
          </cell>
          <cell r="F284" t="str">
            <v/>
          </cell>
          <cell r="G284" t="str">
            <v/>
          </cell>
          <cell r="H284" t="str">
            <v/>
          </cell>
          <cell r="I284" t="str">
            <v/>
          </cell>
          <cell r="J284" t="str">
            <v/>
          </cell>
          <cell r="K284" t="str">
            <v/>
          </cell>
          <cell r="L284" t="str">
            <v/>
          </cell>
          <cell r="M284" t="str">
            <v/>
          </cell>
          <cell r="N284" t="str">
            <v/>
          </cell>
          <cell r="O284" t="str">
            <v/>
          </cell>
          <cell r="P284" t="e">
            <v>#VALUE!</v>
          </cell>
          <cell r="Q284" t="e">
            <v>#VALUE!</v>
          </cell>
          <cell r="R284" t="str">
            <v/>
          </cell>
          <cell r="S284" t="str">
            <v/>
          </cell>
          <cell r="T284" t="str">
            <v/>
          </cell>
          <cell r="U284" t="str">
            <v/>
          </cell>
          <cell r="V284" t="e">
            <v>#VALUE!</v>
          </cell>
          <cell r="W284" t="str">
            <v/>
          </cell>
          <cell r="X284" t="str">
            <v/>
          </cell>
          <cell r="Y284" t="str">
            <v/>
          </cell>
          <cell r="Z284" t="str">
            <v/>
          </cell>
          <cell r="AA284" t="e">
            <v>#VALUE!</v>
          </cell>
          <cell r="AB284" t="str">
            <v/>
          </cell>
          <cell r="AC284" t="str">
            <v/>
          </cell>
          <cell r="AD284" t="str">
            <v/>
          </cell>
          <cell r="AE284" t="str">
            <v/>
          </cell>
          <cell r="AF284" t="e">
            <v>#VALUE!</v>
          </cell>
          <cell r="AG284" t="str">
            <v/>
          </cell>
          <cell r="AH284" t="str">
            <v/>
          </cell>
          <cell r="AI284" t="str">
            <v/>
          </cell>
          <cell r="AJ284" t="str">
            <v/>
          </cell>
          <cell r="AK284" t="e">
            <v>#VALUE!</v>
          </cell>
          <cell r="AL284" t="str">
            <v/>
          </cell>
          <cell r="AM284" t="str">
            <v/>
          </cell>
          <cell r="AN284" t="str">
            <v/>
          </cell>
          <cell r="AO284" t="str">
            <v/>
          </cell>
          <cell r="AP284" t="e">
            <v>#VALUE!</v>
          </cell>
          <cell r="AQ284" t="str">
            <v/>
          </cell>
          <cell r="AR284" t="str">
            <v/>
          </cell>
          <cell r="AS284" t="str">
            <v/>
          </cell>
          <cell r="AT284" t="str">
            <v/>
          </cell>
          <cell r="AU284" t="e">
            <v>#VALUE!</v>
          </cell>
          <cell r="AV284" t="str">
            <v/>
          </cell>
          <cell r="AW284" t="str">
            <v/>
          </cell>
          <cell r="AX284" t="str">
            <v/>
          </cell>
          <cell r="AY284" t="str">
            <v/>
          </cell>
          <cell r="AZ284" t="e">
            <v>#VALUE!</v>
          </cell>
        </row>
        <row r="285">
          <cell r="A285" t="str">
            <v>Gichtgas</v>
          </cell>
          <cell r="B285" t="str">
            <v/>
          </cell>
          <cell r="C285" t="str">
            <v/>
          </cell>
          <cell r="D285" t="str">
            <v/>
          </cell>
          <cell r="E285" t="str">
            <v/>
          </cell>
          <cell r="F285" t="str">
            <v/>
          </cell>
          <cell r="G285" t="str">
            <v/>
          </cell>
          <cell r="H285" t="str">
            <v/>
          </cell>
          <cell r="I285" t="str">
            <v/>
          </cell>
          <cell r="J285" t="str">
            <v/>
          </cell>
          <cell r="K285" t="str">
            <v/>
          </cell>
          <cell r="L285" t="str">
            <v/>
          </cell>
          <cell r="M285" t="str">
            <v/>
          </cell>
          <cell r="N285" t="str">
            <v/>
          </cell>
          <cell r="O285" t="str">
            <v/>
          </cell>
          <cell r="P285" t="e">
            <v>#VALUE!</v>
          </cell>
          <cell r="Q285" t="e">
            <v>#VALUE!</v>
          </cell>
          <cell r="R285" t="str">
            <v/>
          </cell>
          <cell r="S285" t="str">
            <v/>
          </cell>
          <cell r="T285" t="str">
            <v/>
          </cell>
          <cell r="U285" t="str">
            <v/>
          </cell>
          <cell r="V285" t="e">
            <v>#VALUE!</v>
          </cell>
          <cell r="W285" t="str">
            <v/>
          </cell>
          <cell r="X285" t="str">
            <v/>
          </cell>
          <cell r="Y285" t="str">
            <v/>
          </cell>
          <cell r="Z285" t="str">
            <v/>
          </cell>
          <cell r="AA285" t="e">
            <v>#VALUE!</v>
          </cell>
          <cell r="AB285" t="str">
            <v/>
          </cell>
          <cell r="AC285" t="str">
            <v/>
          </cell>
          <cell r="AD285" t="str">
            <v/>
          </cell>
          <cell r="AE285" t="str">
            <v/>
          </cell>
          <cell r="AF285" t="e">
            <v>#VALUE!</v>
          </cell>
          <cell r="AG285" t="str">
            <v/>
          </cell>
          <cell r="AH285" t="str">
            <v/>
          </cell>
          <cell r="AI285" t="str">
            <v/>
          </cell>
          <cell r="AJ285" t="str">
            <v/>
          </cell>
          <cell r="AK285" t="e">
            <v>#VALUE!</v>
          </cell>
          <cell r="AL285" t="str">
            <v/>
          </cell>
          <cell r="AM285" t="str">
            <v/>
          </cell>
          <cell r="AN285" t="str">
            <v/>
          </cell>
          <cell r="AO285" t="str">
            <v/>
          </cell>
          <cell r="AP285" t="e">
            <v>#VALUE!</v>
          </cell>
          <cell r="AQ285" t="str">
            <v/>
          </cell>
          <cell r="AR285" t="str">
            <v/>
          </cell>
          <cell r="AS285" t="str">
            <v/>
          </cell>
          <cell r="AT285" t="str">
            <v/>
          </cell>
          <cell r="AU285" t="e">
            <v>#VALUE!</v>
          </cell>
          <cell r="AV285" t="str">
            <v/>
          </cell>
          <cell r="AW285" t="str">
            <v/>
          </cell>
          <cell r="AX285" t="str">
            <v/>
          </cell>
          <cell r="AY285" t="str">
            <v/>
          </cell>
          <cell r="AZ285" t="e">
            <v>#VALUE!</v>
          </cell>
        </row>
        <row r="286">
          <cell r="A286" t="str">
            <v>Kokerei- und Stadtgas</v>
          </cell>
          <cell r="B286" t="str">
            <v/>
          </cell>
          <cell r="C286" t="str">
            <v/>
          </cell>
          <cell r="D286" t="str">
            <v/>
          </cell>
          <cell r="E286" t="str">
            <v/>
          </cell>
          <cell r="F286" t="str">
            <v/>
          </cell>
          <cell r="G286" t="str">
            <v/>
          </cell>
          <cell r="H286" t="str">
            <v/>
          </cell>
          <cell r="I286" t="str">
            <v/>
          </cell>
          <cell r="J286" t="str">
            <v/>
          </cell>
          <cell r="K286" t="str">
            <v/>
          </cell>
          <cell r="L286" t="str">
            <v/>
          </cell>
          <cell r="M286" t="str">
            <v/>
          </cell>
          <cell r="N286" t="str">
            <v/>
          </cell>
          <cell r="O286" t="str">
            <v/>
          </cell>
          <cell r="P286" t="e">
            <v>#VALUE!</v>
          </cell>
          <cell r="Q286" t="e">
            <v>#VALUE!</v>
          </cell>
          <cell r="R286" t="str">
            <v/>
          </cell>
          <cell r="S286" t="str">
            <v/>
          </cell>
          <cell r="T286" t="str">
            <v/>
          </cell>
          <cell r="U286" t="str">
            <v/>
          </cell>
          <cell r="V286" t="e">
            <v>#VALUE!</v>
          </cell>
          <cell r="W286" t="str">
            <v/>
          </cell>
          <cell r="X286" t="str">
            <v/>
          </cell>
          <cell r="Y286" t="str">
            <v/>
          </cell>
          <cell r="Z286" t="str">
            <v/>
          </cell>
          <cell r="AA286" t="e">
            <v>#VALUE!</v>
          </cell>
          <cell r="AB286" t="str">
            <v/>
          </cell>
          <cell r="AC286" t="str">
            <v/>
          </cell>
          <cell r="AD286" t="str">
            <v/>
          </cell>
          <cell r="AE286" t="str">
            <v/>
          </cell>
          <cell r="AF286" t="e">
            <v>#VALUE!</v>
          </cell>
          <cell r="AG286" t="str">
            <v/>
          </cell>
          <cell r="AH286" t="str">
            <v/>
          </cell>
          <cell r="AI286" t="str">
            <v/>
          </cell>
          <cell r="AJ286" t="str">
            <v/>
          </cell>
          <cell r="AK286" t="e">
            <v>#VALUE!</v>
          </cell>
          <cell r="AL286" t="str">
            <v/>
          </cell>
          <cell r="AM286" t="str">
            <v/>
          </cell>
          <cell r="AN286" t="str">
            <v/>
          </cell>
          <cell r="AO286" t="str">
            <v/>
          </cell>
          <cell r="AP286" t="e">
            <v>#VALUE!</v>
          </cell>
          <cell r="AQ286" t="str">
            <v/>
          </cell>
          <cell r="AR286" t="str">
            <v/>
          </cell>
          <cell r="AS286" t="str">
            <v/>
          </cell>
          <cell r="AT286" t="str">
            <v/>
          </cell>
          <cell r="AU286" t="e">
            <v>#VALUE!</v>
          </cell>
          <cell r="AV286" t="str">
            <v/>
          </cell>
          <cell r="AW286" t="str">
            <v/>
          </cell>
          <cell r="AX286" t="str">
            <v/>
          </cell>
          <cell r="AY286" t="str">
            <v/>
          </cell>
          <cell r="AZ286" t="e">
            <v>#VALUE!</v>
          </cell>
        </row>
        <row r="287">
          <cell r="A287" t="str">
            <v>Müll</v>
          </cell>
          <cell r="B287" t="str">
            <v/>
          </cell>
          <cell r="C287" t="str">
            <v/>
          </cell>
          <cell r="D287" t="str">
            <v/>
          </cell>
          <cell r="E287" t="str">
            <v/>
          </cell>
          <cell r="F287" t="str">
            <v/>
          </cell>
          <cell r="G287" t="str">
            <v/>
          </cell>
          <cell r="H287" t="str">
            <v/>
          </cell>
          <cell r="I287" t="str">
            <v/>
          </cell>
          <cell r="J287" t="str">
            <v/>
          </cell>
          <cell r="K287" t="str">
            <v/>
          </cell>
          <cell r="L287" t="str">
            <v/>
          </cell>
          <cell r="M287" t="str">
            <v/>
          </cell>
          <cell r="N287" t="str">
            <v/>
          </cell>
          <cell r="O287" t="str">
            <v/>
          </cell>
          <cell r="P287" t="e">
            <v>#VALUE!</v>
          </cell>
          <cell r="Q287" t="e">
            <v>#VALUE!</v>
          </cell>
          <cell r="R287" t="str">
            <v/>
          </cell>
          <cell r="S287" t="str">
            <v/>
          </cell>
          <cell r="T287" t="str">
            <v/>
          </cell>
          <cell r="U287" t="str">
            <v/>
          </cell>
          <cell r="V287" t="e">
            <v>#VALUE!</v>
          </cell>
          <cell r="W287" t="str">
            <v/>
          </cell>
          <cell r="X287" t="str">
            <v/>
          </cell>
          <cell r="Y287" t="str">
            <v/>
          </cell>
          <cell r="Z287" t="str">
            <v/>
          </cell>
          <cell r="AA287" t="e">
            <v>#VALUE!</v>
          </cell>
          <cell r="AB287" t="str">
            <v/>
          </cell>
          <cell r="AC287" t="str">
            <v/>
          </cell>
          <cell r="AD287" t="str">
            <v/>
          </cell>
          <cell r="AE287" t="str">
            <v/>
          </cell>
          <cell r="AF287" t="e">
            <v>#VALUE!</v>
          </cell>
          <cell r="AG287" t="str">
            <v/>
          </cell>
          <cell r="AH287" t="str">
            <v/>
          </cell>
          <cell r="AI287" t="str">
            <v/>
          </cell>
          <cell r="AJ287" t="str">
            <v/>
          </cell>
          <cell r="AK287" t="e">
            <v>#VALUE!</v>
          </cell>
          <cell r="AL287" t="str">
            <v/>
          </cell>
          <cell r="AM287" t="str">
            <v/>
          </cell>
          <cell r="AN287" t="str">
            <v/>
          </cell>
          <cell r="AO287" t="str">
            <v/>
          </cell>
          <cell r="AP287" t="e">
            <v>#VALUE!</v>
          </cell>
          <cell r="AQ287" t="str">
            <v/>
          </cell>
          <cell r="AR287" t="str">
            <v/>
          </cell>
          <cell r="AS287" t="str">
            <v/>
          </cell>
          <cell r="AT287" t="str">
            <v/>
          </cell>
          <cell r="AU287" t="e">
            <v>#VALUE!</v>
          </cell>
          <cell r="AV287" t="str">
            <v/>
          </cell>
          <cell r="AW287" t="str">
            <v/>
          </cell>
          <cell r="AX287" t="str">
            <v/>
          </cell>
          <cell r="AY287" t="str">
            <v/>
          </cell>
          <cell r="AZ287" t="e">
            <v>#VALUE!</v>
          </cell>
        </row>
        <row r="288">
          <cell r="A288" t="str">
            <v>Sonstige</v>
          </cell>
          <cell r="B288" t="str">
            <v/>
          </cell>
          <cell r="C288" t="str">
            <v/>
          </cell>
          <cell r="D288" t="str">
            <v/>
          </cell>
          <cell r="E288" t="str">
            <v/>
          </cell>
          <cell r="F288" t="str">
            <v/>
          </cell>
          <cell r="G288" t="str">
            <v/>
          </cell>
          <cell r="H288" t="str">
            <v/>
          </cell>
          <cell r="I288" t="str">
            <v/>
          </cell>
          <cell r="J288" t="str">
            <v/>
          </cell>
          <cell r="K288" t="str">
            <v/>
          </cell>
          <cell r="L288" t="str">
            <v/>
          </cell>
          <cell r="M288" t="str">
            <v/>
          </cell>
          <cell r="N288" t="str">
            <v/>
          </cell>
          <cell r="O288" t="str">
            <v/>
          </cell>
          <cell r="P288" t="e">
            <v>#VALUE!</v>
          </cell>
          <cell r="Q288" t="e">
            <v>#VALUE!</v>
          </cell>
          <cell r="R288" t="str">
            <v/>
          </cell>
          <cell r="S288" t="str">
            <v/>
          </cell>
          <cell r="T288" t="str">
            <v/>
          </cell>
          <cell r="U288" t="str">
            <v/>
          </cell>
          <cell r="V288" t="e">
            <v>#VALUE!</v>
          </cell>
          <cell r="W288" t="str">
            <v/>
          </cell>
          <cell r="X288" t="str">
            <v/>
          </cell>
          <cell r="Y288" t="str">
            <v/>
          </cell>
          <cell r="Z288" t="str">
            <v/>
          </cell>
          <cell r="AA288" t="e">
            <v>#VALUE!</v>
          </cell>
          <cell r="AB288" t="str">
            <v/>
          </cell>
          <cell r="AC288" t="str">
            <v/>
          </cell>
          <cell r="AD288" t="str">
            <v/>
          </cell>
          <cell r="AE288" t="str">
            <v/>
          </cell>
          <cell r="AF288" t="e">
            <v>#VALUE!</v>
          </cell>
          <cell r="AG288" t="str">
            <v/>
          </cell>
          <cell r="AH288" t="str">
            <v/>
          </cell>
          <cell r="AI288" t="str">
            <v/>
          </cell>
          <cell r="AJ288" t="str">
            <v/>
          </cell>
          <cell r="AK288" t="e">
            <v>#VALUE!</v>
          </cell>
          <cell r="AL288" t="str">
            <v/>
          </cell>
          <cell r="AM288" t="str">
            <v/>
          </cell>
          <cell r="AN288" t="str">
            <v/>
          </cell>
          <cell r="AO288" t="str">
            <v/>
          </cell>
          <cell r="AP288" t="e">
            <v>#VALUE!</v>
          </cell>
          <cell r="AQ288" t="str">
            <v/>
          </cell>
          <cell r="AR288" t="str">
            <v/>
          </cell>
          <cell r="AS288" t="str">
            <v/>
          </cell>
          <cell r="AT288" t="str">
            <v/>
          </cell>
          <cell r="AU288" t="e">
            <v>#VALUE!</v>
          </cell>
          <cell r="AV288" t="str">
            <v/>
          </cell>
          <cell r="AW288" t="str">
            <v/>
          </cell>
          <cell r="AX288" t="str">
            <v/>
          </cell>
          <cell r="AY288" t="str">
            <v/>
          </cell>
          <cell r="AZ288" t="e">
            <v>#VALUE!</v>
          </cell>
        </row>
        <row r="289">
          <cell r="A289" t="str">
            <v>Wasser</v>
          </cell>
          <cell r="B289" t="str">
            <v/>
          </cell>
          <cell r="C289" t="str">
            <v/>
          </cell>
          <cell r="D289" t="str">
            <v/>
          </cell>
          <cell r="E289" t="str">
            <v/>
          </cell>
          <cell r="F289" t="str">
            <v/>
          </cell>
          <cell r="G289" t="str">
            <v/>
          </cell>
          <cell r="H289" t="str">
            <v/>
          </cell>
          <cell r="I289" t="str">
            <v/>
          </cell>
          <cell r="J289" t="str">
            <v/>
          </cell>
          <cell r="K289" t="str">
            <v/>
          </cell>
          <cell r="L289" t="str">
            <v/>
          </cell>
          <cell r="M289" t="str">
            <v/>
          </cell>
          <cell r="N289" t="str">
            <v/>
          </cell>
          <cell r="O289" t="str">
            <v/>
          </cell>
          <cell r="P289" t="e">
            <v>#VALUE!</v>
          </cell>
          <cell r="Q289" t="e">
            <v>#VALUE!</v>
          </cell>
          <cell r="R289" t="str">
            <v/>
          </cell>
          <cell r="S289" t="str">
            <v/>
          </cell>
          <cell r="T289" t="str">
            <v/>
          </cell>
          <cell r="U289" t="str">
            <v/>
          </cell>
          <cell r="V289" t="e">
            <v>#VALUE!</v>
          </cell>
          <cell r="W289" t="str">
            <v/>
          </cell>
          <cell r="X289" t="str">
            <v/>
          </cell>
          <cell r="Y289" t="str">
            <v/>
          </cell>
          <cell r="Z289" t="str">
            <v/>
          </cell>
          <cell r="AA289" t="e">
            <v>#VALUE!</v>
          </cell>
          <cell r="AB289" t="str">
            <v/>
          </cell>
          <cell r="AC289" t="str">
            <v/>
          </cell>
          <cell r="AD289" t="str">
            <v/>
          </cell>
          <cell r="AE289" t="str">
            <v/>
          </cell>
          <cell r="AF289" t="e">
            <v>#VALUE!</v>
          </cell>
          <cell r="AG289" t="str">
            <v/>
          </cell>
          <cell r="AH289" t="str">
            <v/>
          </cell>
          <cell r="AI289" t="str">
            <v/>
          </cell>
          <cell r="AJ289" t="str">
            <v/>
          </cell>
          <cell r="AK289" t="e">
            <v>#VALUE!</v>
          </cell>
          <cell r="AL289" t="str">
            <v/>
          </cell>
          <cell r="AM289" t="str">
            <v/>
          </cell>
          <cell r="AN289" t="str">
            <v/>
          </cell>
          <cell r="AO289" t="str">
            <v/>
          </cell>
          <cell r="AP289" t="e">
            <v>#VALUE!</v>
          </cell>
          <cell r="AQ289" t="str">
            <v/>
          </cell>
          <cell r="AR289" t="str">
            <v/>
          </cell>
          <cell r="AS289" t="str">
            <v/>
          </cell>
          <cell r="AT289" t="str">
            <v/>
          </cell>
          <cell r="AU289" t="e">
            <v>#VALUE!</v>
          </cell>
          <cell r="AV289" t="str">
            <v/>
          </cell>
          <cell r="AW289" t="str">
            <v/>
          </cell>
          <cell r="AX289" t="str">
            <v/>
          </cell>
          <cell r="AY289" t="str">
            <v/>
          </cell>
          <cell r="AZ289" t="e">
            <v>#VALUE!</v>
          </cell>
        </row>
        <row r="290">
          <cell r="A290" t="str">
            <v>Wind onshore</v>
          </cell>
          <cell r="B290" t="str">
            <v/>
          </cell>
          <cell r="C290" t="str">
            <v/>
          </cell>
          <cell r="D290" t="str">
            <v/>
          </cell>
          <cell r="E290" t="str">
            <v/>
          </cell>
          <cell r="F290" t="str">
            <v/>
          </cell>
          <cell r="G290" t="str">
            <v/>
          </cell>
          <cell r="H290" t="str">
            <v/>
          </cell>
          <cell r="I290" t="str">
            <v/>
          </cell>
          <cell r="J290" t="str">
            <v/>
          </cell>
          <cell r="K290" t="str">
            <v/>
          </cell>
          <cell r="L290" t="str">
            <v/>
          </cell>
          <cell r="M290" t="str">
            <v/>
          </cell>
          <cell r="N290" t="str">
            <v/>
          </cell>
          <cell r="O290" t="str">
            <v/>
          </cell>
          <cell r="P290" t="e">
            <v>#VALUE!</v>
          </cell>
          <cell r="Q290" t="e">
            <v>#VALUE!</v>
          </cell>
          <cell r="R290" t="str">
            <v/>
          </cell>
          <cell r="S290" t="str">
            <v/>
          </cell>
          <cell r="T290" t="str">
            <v/>
          </cell>
          <cell r="U290" t="str">
            <v/>
          </cell>
          <cell r="V290" t="e">
            <v>#VALUE!</v>
          </cell>
          <cell r="W290" t="str">
            <v/>
          </cell>
          <cell r="X290" t="str">
            <v/>
          </cell>
          <cell r="Y290" t="str">
            <v/>
          </cell>
          <cell r="Z290" t="str">
            <v/>
          </cell>
          <cell r="AA290" t="e">
            <v>#VALUE!</v>
          </cell>
          <cell r="AB290" t="str">
            <v/>
          </cell>
          <cell r="AC290" t="str">
            <v/>
          </cell>
          <cell r="AD290" t="str">
            <v/>
          </cell>
          <cell r="AE290" t="str">
            <v/>
          </cell>
          <cell r="AF290" t="e">
            <v>#VALUE!</v>
          </cell>
          <cell r="AG290" t="str">
            <v/>
          </cell>
          <cell r="AH290" t="str">
            <v/>
          </cell>
          <cell r="AI290" t="str">
            <v/>
          </cell>
          <cell r="AJ290" t="str">
            <v/>
          </cell>
          <cell r="AK290" t="e">
            <v>#VALUE!</v>
          </cell>
          <cell r="AL290" t="str">
            <v/>
          </cell>
          <cell r="AM290" t="str">
            <v/>
          </cell>
          <cell r="AN290" t="str">
            <v/>
          </cell>
          <cell r="AO290" t="str">
            <v/>
          </cell>
          <cell r="AP290" t="e">
            <v>#VALUE!</v>
          </cell>
          <cell r="AQ290" t="str">
            <v/>
          </cell>
          <cell r="AR290" t="str">
            <v/>
          </cell>
          <cell r="AS290" t="str">
            <v/>
          </cell>
          <cell r="AT290" t="str">
            <v/>
          </cell>
          <cell r="AU290" t="e">
            <v>#VALUE!</v>
          </cell>
          <cell r="AV290" t="str">
            <v/>
          </cell>
          <cell r="AW290" t="str">
            <v/>
          </cell>
          <cell r="AX290" t="str">
            <v/>
          </cell>
          <cell r="AY290" t="str">
            <v/>
          </cell>
          <cell r="AZ290" t="e">
            <v>#VALUE!</v>
          </cell>
        </row>
        <row r="291">
          <cell r="A291" t="str">
            <v>Wind offshore</v>
          </cell>
          <cell r="B291" t="str">
            <v/>
          </cell>
          <cell r="C291" t="str">
            <v/>
          </cell>
          <cell r="D291" t="str">
            <v/>
          </cell>
          <cell r="E291" t="str">
            <v/>
          </cell>
          <cell r="F291" t="str">
            <v/>
          </cell>
          <cell r="G291" t="str">
            <v/>
          </cell>
          <cell r="H291" t="str">
            <v/>
          </cell>
          <cell r="I291" t="str">
            <v/>
          </cell>
          <cell r="J291" t="str">
            <v/>
          </cell>
          <cell r="K291" t="str">
            <v/>
          </cell>
          <cell r="L291" t="str">
            <v/>
          </cell>
          <cell r="M291" t="str">
            <v/>
          </cell>
          <cell r="N291" t="str">
            <v/>
          </cell>
          <cell r="O291" t="str">
            <v/>
          </cell>
          <cell r="P291" t="e">
            <v>#VALUE!</v>
          </cell>
          <cell r="Q291" t="e">
            <v>#VALUE!</v>
          </cell>
          <cell r="R291" t="str">
            <v/>
          </cell>
          <cell r="S291" t="str">
            <v/>
          </cell>
          <cell r="T291" t="str">
            <v/>
          </cell>
          <cell r="U291" t="str">
            <v/>
          </cell>
          <cell r="V291" t="e">
            <v>#VALUE!</v>
          </cell>
          <cell r="W291" t="str">
            <v/>
          </cell>
          <cell r="X291" t="str">
            <v/>
          </cell>
          <cell r="Y291" t="str">
            <v/>
          </cell>
          <cell r="Z291" t="str">
            <v/>
          </cell>
          <cell r="AA291" t="e">
            <v>#VALUE!</v>
          </cell>
          <cell r="AB291" t="str">
            <v/>
          </cell>
          <cell r="AC291" t="str">
            <v/>
          </cell>
          <cell r="AD291" t="str">
            <v/>
          </cell>
          <cell r="AE291" t="str">
            <v/>
          </cell>
          <cell r="AF291" t="e">
            <v>#VALUE!</v>
          </cell>
          <cell r="AG291" t="str">
            <v/>
          </cell>
          <cell r="AH291" t="str">
            <v/>
          </cell>
          <cell r="AI291" t="str">
            <v/>
          </cell>
          <cell r="AJ291" t="str">
            <v/>
          </cell>
          <cell r="AK291" t="e">
            <v>#VALUE!</v>
          </cell>
          <cell r="AL291" t="str">
            <v/>
          </cell>
          <cell r="AM291" t="str">
            <v/>
          </cell>
          <cell r="AN291" t="str">
            <v/>
          </cell>
          <cell r="AO291" t="str">
            <v/>
          </cell>
          <cell r="AP291" t="e">
            <v>#VALUE!</v>
          </cell>
          <cell r="AQ291" t="str">
            <v/>
          </cell>
          <cell r="AR291" t="str">
            <v/>
          </cell>
          <cell r="AS291" t="str">
            <v/>
          </cell>
          <cell r="AT291" t="str">
            <v/>
          </cell>
          <cell r="AU291" t="e">
            <v>#VALUE!</v>
          </cell>
          <cell r="AV291" t="str">
            <v/>
          </cell>
          <cell r="AW291" t="str">
            <v/>
          </cell>
          <cell r="AX291" t="str">
            <v/>
          </cell>
          <cell r="AY291" t="str">
            <v/>
          </cell>
          <cell r="AZ291" t="e">
            <v>#VALUE!</v>
          </cell>
        </row>
        <row r="292">
          <cell r="A292" t="str">
            <v>Biogas</v>
          </cell>
          <cell r="B292" t="str">
            <v/>
          </cell>
          <cell r="C292" t="str">
            <v/>
          </cell>
          <cell r="D292" t="str">
            <v/>
          </cell>
          <cell r="E292" t="str">
            <v/>
          </cell>
          <cell r="F292" t="str">
            <v/>
          </cell>
          <cell r="G292" t="str">
            <v/>
          </cell>
          <cell r="H292" t="str">
            <v/>
          </cell>
          <cell r="I292" t="str">
            <v/>
          </cell>
          <cell r="J292" t="str">
            <v/>
          </cell>
          <cell r="K292" t="str">
            <v/>
          </cell>
          <cell r="L292" t="str">
            <v/>
          </cell>
          <cell r="M292" t="str">
            <v/>
          </cell>
          <cell r="N292" t="str">
            <v/>
          </cell>
          <cell r="O292" t="str">
            <v/>
          </cell>
          <cell r="P292" t="e">
            <v>#VALUE!</v>
          </cell>
          <cell r="Q292" t="e">
            <v>#VALUE!</v>
          </cell>
          <cell r="R292" t="str">
            <v/>
          </cell>
          <cell r="S292" t="str">
            <v/>
          </cell>
          <cell r="T292" t="str">
            <v/>
          </cell>
          <cell r="U292" t="str">
            <v/>
          </cell>
          <cell r="V292" t="e">
            <v>#VALUE!</v>
          </cell>
          <cell r="W292" t="str">
            <v/>
          </cell>
          <cell r="X292" t="str">
            <v/>
          </cell>
          <cell r="Y292" t="str">
            <v/>
          </cell>
          <cell r="Z292" t="str">
            <v/>
          </cell>
          <cell r="AA292" t="e">
            <v>#VALUE!</v>
          </cell>
          <cell r="AB292" t="str">
            <v/>
          </cell>
          <cell r="AC292" t="str">
            <v/>
          </cell>
          <cell r="AD292" t="str">
            <v/>
          </cell>
          <cell r="AE292" t="str">
            <v/>
          </cell>
          <cell r="AF292" t="e">
            <v>#VALUE!</v>
          </cell>
          <cell r="AG292" t="str">
            <v/>
          </cell>
          <cell r="AH292" t="str">
            <v/>
          </cell>
          <cell r="AI292" t="str">
            <v/>
          </cell>
          <cell r="AJ292" t="str">
            <v/>
          </cell>
          <cell r="AK292" t="e">
            <v>#VALUE!</v>
          </cell>
          <cell r="AL292" t="str">
            <v/>
          </cell>
          <cell r="AM292" t="str">
            <v/>
          </cell>
          <cell r="AN292" t="str">
            <v/>
          </cell>
          <cell r="AO292" t="str">
            <v/>
          </cell>
          <cell r="AP292" t="e">
            <v>#VALUE!</v>
          </cell>
          <cell r="AQ292" t="str">
            <v/>
          </cell>
          <cell r="AR292" t="str">
            <v/>
          </cell>
          <cell r="AS292" t="str">
            <v/>
          </cell>
          <cell r="AT292" t="str">
            <v/>
          </cell>
          <cell r="AU292" t="e">
            <v>#VALUE!</v>
          </cell>
          <cell r="AV292" t="str">
            <v/>
          </cell>
          <cell r="AW292" t="str">
            <v/>
          </cell>
          <cell r="AX292" t="str">
            <v/>
          </cell>
          <cell r="AY292" t="str">
            <v/>
          </cell>
          <cell r="AZ292" t="e">
            <v>#VALUE!</v>
          </cell>
        </row>
        <row r="293">
          <cell r="A293" t="str">
            <v>Pflanzenöl</v>
          </cell>
          <cell r="B293" t="str">
            <v/>
          </cell>
          <cell r="C293" t="str">
            <v/>
          </cell>
          <cell r="D293" t="str">
            <v/>
          </cell>
          <cell r="E293" t="str">
            <v/>
          </cell>
          <cell r="F293" t="str">
            <v/>
          </cell>
          <cell r="G293" t="str">
            <v/>
          </cell>
          <cell r="H293" t="str">
            <v/>
          </cell>
          <cell r="I293" t="str">
            <v/>
          </cell>
          <cell r="J293" t="str">
            <v/>
          </cell>
          <cell r="K293" t="str">
            <v/>
          </cell>
          <cell r="L293" t="str">
            <v/>
          </cell>
          <cell r="M293" t="str">
            <v/>
          </cell>
          <cell r="N293" t="str">
            <v/>
          </cell>
          <cell r="O293" t="str">
            <v/>
          </cell>
          <cell r="P293" t="e">
            <v>#VALUE!</v>
          </cell>
          <cell r="Q293" t="e">
            <v>#VALUE!</v>
          </cell>
          <cell r="R293" t="str">
            <v/>
          </cell>
          <cell r="S293" t="str">
            <v/>
          </cell>
          <cell r="T293" t="str">
            <v/>
          </cell>
          <cell r="U293" t="str">
            <v/>
          </cell>
          <cell r="V293" t="e">
            <v>#VALUE!</v>
          </cell>
          <cell r="W293" t="str">
            <v/>
          </cell>
          <cell r="X293" t="str">
            <v/>
          </cell>
          <cell r="Y293" t="str">
            <v/>
          </cell>
          <cell r="Z293" t="str">
            <v/>
          </cell>
          <cell r="AA293" t="e">
            <v>#VALUE!</v>
          </cell>
          <cell r="AB293" t="str">
            <v/>
          </cell>
          <cell r="AC293" t="str">
            <v/>
          </cell>
          <cell r="AD293" t="str">
            <v/>
          </cell>
          <cell r="AE293" t="str">
            <v/>
          </cell>
          <cell r="AF293" t="e">
            <v>#VALUE!</v>
          </cell>
          <cell r="AG293" t="str">
            <v/>
          </cell>
          <cell r="AH293" t="str">
            <v/>
          </cell>
          <cell r="AI293" t="str">
            <v/>
          </cell>
          <cell r="AJ293" t="str">
            <v/>
          </cell>
          <cell r="AK293" t="e">
            <v>#VALUE!</v>
          </cell>
          <cell r="AL293" t="str">
            <v/>
          </cell>
          <cell r="AM293" t="str">
            <v/>
          </cell>
          <cell r="AN293" t="str">
            <v/>
          </cell>
          <cell r="AO293" t="str">
            <v/>
          </cell>
          <cell r="AP293" t="e">
            <v>#VALUE!</v>
          </cell>
          <cell r="AQ293" t="str">
            <v/>
          </cell>
          <cell r="AR293" t="str">
            <v/>
          </cell>
          <cell r="AS293" t="str">
            <v/>
          </cell>
          <cell r="AT293" t="str">
            <v/>
          </cell>
          <cell r="AU293" t="e">
            <v>#VALUE!</v>
          </cell>
          <cell r="AV293" t="str">
            <v/>
          </cell>
          <cell r="AW293" t="str">
            <v/>
          </cell>
          <cell r="AX293" t="str">
            <v/>
          </cell>
          <cell r="AY293" t="str">
            <v/>
          </cell>
          <cell r="AZ293" t="e">
            <v>#VALUE!</v>
          </cell>
        </row>
        <row r="294">
          <cell r="A294" t="str">
            <v>Biomasse</v>
          </cell>
          <cell r="B294" t="str">
            <v/>
          </cell>
          <cell r="C294" t="str">
            <v/>
          </cell>
          <cell r="D294" t="str">
            <v/>
          </cell>
          <cell r="E294" t="str">
            <v/>
          </cell>
          <cell r="F294" t="str">
            <v/>
          </cell>
          <cell r="G294" t="str">
            <v/>
          </cell>
          <cell r="H294" t="str">
            <v/>
          </cell>
          <cell r="I294" t="str">
            <v/>
          </cell>
          <cell r="J294" t="str">
            <v/>
          </cell>
          <cell r="K294" t="str">
            <v/>
          </cell>
          <cell r="L294" t="str">
            <v/>
          </cell>
          <cell r="M294" t="str">
            <v/>
          </cell>
          <cell r="N294" t="str">
            <v/>
          </cell>
          <cell r="O294" t="str">
            <v/>
          </cell>
          <cell r="P294" t="e">
            <v>#VALUE!</v>
          </cell>
          <cell r="Q294" t="e">
            <v>#VALUE!</v>
          </cell>
          <cell r="R294" t="str">
            <v/>
          </cell>
          <cell r="S294" t="str">
            <v/>
          </cell>
          <cell r="T294" t="str">
            <v/>
          </cell>
          <cell r="U294" t="str">
            <v/>
          </cell>
          <cell r="V294" t="e">
            <v>#VALUE!</v>
          </cell>
          <cell r="W294" t="str">
            <v/>
          </cell>
          <cell r="X294" t="str">
            <v/>
          </cell>
          <cell r="Y294" t="str">
            <v/>
          </cell>
          <cell r="Z294" t="str">
            <v/>
          </cell>
          <cell r="AA294" t="e">
            <v>#VALUE!</v>
          </cell>
          <cell r="AB294" t="str">
            <v/>
          </cell>
          <cell r="AC294" t="str">
            <v/>
          </cell>
          <cell r="AD294" t="str">
            <v/>
          </cell>
          <cell r="AE294" t="str">
            <v/>
          </cell>
          <cell r="AF294" t="e">
            <v>#VALUE!</v>
          </cell>
          <cell r="AG294" t="str">
            <v/>
          </cell>
          <cell r="AH294" t="str">
            <v/>
          </cell>
          <cell r="AI294" t="str">
            <v/>
          </cell>
          <cell r="AJ294" t="str">
            <v/>
          </cell>
          <cell r="AK294" t="e">
            <v>#VALUE!</v>
          </cell>
          <cell r="AL294" t="str">
            <v/>
          </cell>
          <cell r="AM294" t="str">
            <v/>
          </cell>
          <cell r="AN294" t="str">
            <v/>
          </cell>
          <cell r="AO294" t="str">
            <v/>
          </cell>
          <cell r="AP294" t="e">
            <v>#VALUE!</v>
          </cell>
          <cell r="AQ294" t="str">
            <v/>
          </cell>
          <cell r="AR294" t="str">
            <v/>
          </cell>
          <cell r="AS294" t="str">
            <v/>
          </cell>
          <cell r="AT294" t="str">
            <v/>
          </cell>
          <cell r="AU294" t="e">
            <v>#VALUE!</v>
          </cell>
          <cell r="AV294" t="str">
            <v/>
          </cell>
          <cell r="AW294" t="str">
            <v/>
          </cell>
          <cell r="AX294" t="str">
            <v/>
          </cell>
          <cell r="AY294" t="str">
            <v/>
          </cell>
          <cell r="AZ294" t="e">
            <v>#VALUE!</v>
          </cell>
        </row>
        <row r="295">
          <cell r="A295" t="str">
            <v>Solar</v>
          </cell>
          <cell r="B295" t="str">
            <v/>
          </cell>
          <cell r="C295" t="str">
            <v/>
          </cell>
          <cell r="D295" t="str">
            <v/>
          </cell>
          <cell r="E295" t="str">
            <v/>
          </cell>
          <cell r="F295" t="str">
            <v/>
          </cell>
          <cell r="G295" t="str">
            <v/>
          </cell>
          <cell r="H295" t="str">
            <v/>
          </cell>
          <cell r="I295" t="str">
            <v/>
          </cell>
          <cell r="J295" t="str">
            <v/>
          </cell>
          <cell r="K295" t="str">
            <v/>
          </cell>
          <cell r="L295" t="str">
            <v/>
          </cell>
          <cell r="M295" t="str">
            <v/>
          </cell>
          <cell r="N295" t="str">
            <v/>
          </cell>
          <cell r="O295" t="str">
            <v/>
          </cell>
          <cell r="P295" t="e">
            <v>#VALUE!</v>
          </cell>
          <cell r="Q295" t="e">
            <v>#VALUE!</v>
          </cell>
          <cell r="R295" t="str">
            <v/>
          </cell>
          <cell r="S295" t="str">
            <v/>
          </cell>
          <cell r="T295" t="str">
            <v/>
          </cell>
          <cell r="U295" t="str">
            <v/>
          </cell>
          <cell r="V295" t="e">
            <v>#VALUE!</v>
          </cell>
          <cell r="W295" t="str">
            <v/>
          </cell>
          <cell r="X295" t="str">
            <v/>
          </cell>
          <cell r="Y295" t="str">
            <v/>
          </cell>
          <cell r="Z295" t="str">
            <v/>
          </cell>
          <cell r="AA295" t="e">
            <v>#VALUE!</v>
          </cell>
          <cell r="AB295" t="str">
            <v/>
          </cell>
          <cell r="AC295" t="str">
            <v/>
          </cell>
          <cell r="AD295" t="str">
            <v/>
          </cell>
          <cell r="AE295" t="str">
            <v/>
          </cell>
          <cell r="AF295" t="e">
            <v>#VALUE!</v>
          </cell>
          <cell r="AG295" t="str">
            <v/>
          </cell>
          <cell r="AH295" t="str">
            <v/>
          </cell>
          <cell r="AI295" t="str">
            <v/>
          </cell>
          <cell r="AJ295" t="str">
            <v/>
          </cell>
          <cell r="AK295" t="e">
            <v>#VALUE!</v>
          </cell>
          <cell r="AL295" t="str">
            <v/>
          </cell>
          <cell r="AM295" t="str">
            <v/>
          </cell>
          <cell r="AN295" t="str">
            <v/>
          </cell>
          <cell r="AO295" t="str">
            <v/>
          </cell>
          <cell r="AP295" t="e">
            <v>#VALUE!</v>
          </cell>
          <cell r="AQ295" t="str">
            <v/>
          </cell>
          <cell r="AR295" t="str">
            <v/>
          </cell>
          <cell r="AS295" t="str">
            <v/>
          </cell>
          <cell r="AT295" t="str">
            <v/>
          </cell>
          <cell r="AU295" t="e">
            <v>#VALUE!</v>
          </cell>
          <cell r="AV295" t="str">
            <v/>
          </cell>
          <cell r="AW295" t="str">
            <v/>
          </cell>
          <cell r="AX295" t="str">
            <v/>
          </cell>
          <cell r="AY295" t="str">
            <v/>
          </cell>
          <cell r="AZ295" t="e">
            <v>#VALUE!</v>
          </cell>
        </row>
        <row r="296">
          <cell r="A296" t="str">
            <v>Sonstige Erneuerbare</v>
          </cell>
          <cell r="B296" t="str">
            <v/>
          </cell>
          <cell r="C296" t="str">
            <v/>
          </cell>
          <cell r="D296" t="str">
            <v/>
          </cell>
          <cell r="E296" t="str">
            <v/>
          </cell>
          <cell r="F296" t="str">
            <v/>
          </cell>
          <cell r="G296" t="str">
            <v/>
          </cell>
          <cell r="H296" t="str">
            <v/>
          </cell>
          <cell r="I296" t="str">
            <v/>
          </cell>
          <cell r="J296" t="str">
            <v/>
          </cell>
          <cell r="K296" t="str">
            <v/>
          </cell>
          <cell r="L296" t="str">
            <v/>
          </cell>
          <cell r="M296" t="str">
            <v/>
          </cell>
          <cell r="N296" t="str">
            <v/>
          </cell>
          <cell r="O296" t="str">
            <v/>
          </cell>
          <cell r="P296" t="e">
            <v>#VALUE!</v>
          </cell>
          <cell r="Q296" t="e">
            <v>#VALUE!</v>
          </cell>
          <cell r="R296" t="str">
            <v/>
          </cell>
          <cell r="S296" t="str">
            <v/>
          </cell>
          <cell r="T296" t="str">
            <v/>
          </cell>
          <cell r="U296" t="str">
            <v/>
          </cell>
          <cell r="V296" t="e">
            <v>#VALUE!</v>
          </cell>
          <cell r="W296" t="str">
            <v/>
          </cell>
          <cell r="X296" t="str">
            <v/>
          </cell>
          <cell r="Y296" t="str">
            <v/>
          </cell>
          <cell r="Z296" t="str">
            <v/>
          </cell>
          <cell r="AA296" t="e">
            <v>#VALUE!</v>
          </cell>
          <cell r="AB296" t="str">
            <v/>
          </cell>
          <cell r="AC296" t="str">
            <v/>
          </cell>
          <cell r="AD296" t="str">
            <v/>
          </cell>
          <cell r="AE296" t="str">
            <v/>
          </cell>
          <cell r="AF296" t="e">
            <v>#VALUE!</v>
          </cell>
          <cell r="AG296" t="str">
            <v/>
          </cell>
          <cell r="AH296" t="str">
            <v/>
          </cell>
          <cell r="AI296" t="str">
            <v/>
          </cell>
          <cell r="AJ296" t="str">
            <v/>
          </cell>
          <cell r="AK296" t="e">
            <v>#VALUE!</v>
          </cell>
          <cell r="AL296" t="str">
            <v/>
          </cell>
          <cell r="AM296" t="str">
            <v/>
          </cell>
          <cell r="AN296" t="str">
            <v/>
          </cell>
          <cell r="AO296" t="str">
            <v/>
          </cell>
          <cell r="AP296" t="e">
            <v>#VALUE!</v>
          </cell>
          <cell r="AQ296" t="str">
            <v/>
          </cell>
          <cell r="AR296" t="str">
            <v/>
          </cell>
          <cell r="AS296" t="str">
            <v/>
          </cell>
          <cell r="AT296" t="str">
            <v/>
          </cell>
          <cell r="AU296" t="e">
            <v>#VALUE!</v>
          </cell>
          <cell r="AV296" t="str">
            <v/>
          </cell>
          <cell r="AW296" t="str">
            <v/>
          </cell>
          <cell r="AX296" t="str">
            <v/>
          </cell>
          <cell r="AY296" t="str">
            <v/>
          </cell>
          <cell r="AZ296" t="e">
            <v>#VALUE!</v>
          </cell>
        </row>
        <row r="297">
          <cell r="A297" t="str">
            <v>Pumpspeicher</v>
          </cell>
          <cell r="B297" t="str">
            <v/>
          </cell>
          <cell r="C297" t="str">
            <v/>
          </cell>
          <cell r="D297" t="str">
            <v/>
          </cell>
          <cell r="E297" t="str">
            <v/>
          </cell>
          <cell r="F297" t="str">
            <v/>
          </cell>
          <cell r="G297" t="str">
            <v/>
          </cell>
          <cell r="H297" t="str">
            <v/>
          </cell>
          <cell r="I297" t="str">
            <v/>
          </cell>
          <cell r="J297" t="str">
            <v/>
          </cell>
          <cell r="K297" t="str">
            <v/>
          </cell>
          <cell r="L297" t="str">
            <v/>
          </cell>
          <cell r="M297" t="str">
            <v/>
          </cell>
          <cell r="N297" t="str">
            <v/>
          </cell>
          <cell r="O297" t="str">
            <v/>
          </cell>
          <cell r="P297" t="e">
            <v>#VALUE!</v>
          </cell>
          <cell r="Q297" t="e">
            <v>#VALUE!</v>
          </cell>
          <cell r="R297" t="str">
            <v/>
          </cell>
          <cell r="S297" t="str">
            <v/>
          </cell>
          <cell r="T297" t="str">
            <v/>
          </cell>
          <cell r="U297" t="str">
            <v/>
          </cell>
          <cell r="V297" t="e">
            <v>#VALUE!</v>
          </cell>
          <cell r="W297" t="str">
            <v/>
          </cell>
          <cell r="X297" t="str">
            <v/>
          </cell>
          <cell r="Y297" t="str">
            <v/>
          </cell>
          <cell r="Z297" t="str">
            <v/>
          </cell>
          <cell r="AA297" t="e">
            <v>#VALUE!</v>
          </cell>
          <cell r="AB297" t="str">
            <v/>
          </cell>
          <cell r="AC297" t="str">
            <v/>
          </cell>
          <cell r="AD297" t="str">
            <v/>
          </cell>
          <cell r="AE297" t="str">
            <v/>
          </cell>
          <cell r="AF297" t="e">
            <v>#VALUE!</v>
          </cell>
          <cell r="AG297" t="str">
            <v/>
          </cell>
          <cell r="AH297" t="str">
            <v/>
          </cell>
          <cell r="AI297" t="str">
            <v/>
          </cell>
          <cell r="AJ297" t="str">
            <v/>
          </cell>
          <cell r="AK297" t="e">
            <v>#VALUE!</v>
          </cell>
          <cell r="AL297" t="str">
            <v/>
          </cell>
          <cell r="AM297" t="str">
            <v/>
          </cell>
          <cell r="AN297" t="str">
            <v/>
          </cell>
          <cell r="AO297" t="str">
            <v/>
          </cell>
          <cell r="AP297" t="e">
            <v>#VALUE!</v>
          </cell>
          <cell r="AQ297" t="str">
            <v/>
          </cell>
          <cell r="AR297" t="str">
            <v/>
          </cell>
          <cell r="AS297" t="str">
            <v/>
          </cell>
          <cell r="AT297" t="str">
            <v/>
          </cell>
          <cell r="AU297" t="e">
            <v>#VALUE!</v>
          </cell>
          <cell r="AV297" t="str">
            <v/>
          </cell>
          <cell r="AW297" t="str">
            <v/>
          </cell>
          <cell r="AX297" t="str">
            <v/>
          </cell>
          <cell r="AY297" t="str">
            <v/>
          </cell>
          <cell r="AZ297" t="e">
            <v>#VALUE!</v>
          </cell>
        </row>
        <row r="298">
          <cell r="A298" t="str">
            <v>Backup-Kraftwerke</v>
          </cell>
          <cell r="B298" t="str">
            <v/>
          </cell>
          <cell r="C298" t="str">
            <v/>
          </cell>
          <cell r="D298" t="str">
            <v/>
          </cell>
          <cell r="E298" t="str">
            <v/>
          </cell>
          <cell r="F298" t="str">
            <v/>
          </cell>
          <cell r="G298" t="str">
            <v/>
          </cell>
          <cell r="H298" t="str">
            <v/>
          </cell>
          <cell r="I298" t="str">
            <v/>
          </cell>
          <cell r="J298" t="str">
            <v/>
          </cell>
          <cell r="K298" t="str">
            <v/>
          </cell>
          <cell r="L298" t="str">
            <v/>
          </cell>
          <cell r="M298" t="str">
            <v/>
          </cell>
          <cell r="N298" t="str">
            <v/>
          </cell>
          <cell r="O298" t="str">
            <v/>
          </cell>
          <cell r="P298" t="e">
            <v>#VALUE!</v>
          </cell>
          <cell r="Q298" t="e">
            <v>#VALUE!</v>
          </cell>
          <cell r="R298" t="str">
            <v/>
          </cell>
          <cell r="S298" t="str">
            <v/>
          </cell>
          <cell r="T298" t="str">
            <v/>
          </cell>
          <cell r="U298" t="str">
            <v/>
          </cell>
          <cell r="V298" t="e">
            <v>#VALUE!</v>
          </cell>
          <cell r="W298" t="str">
            <v/>
          </cell>
          <cell r="X298" t="str">
            <v/>
          </cell>
          <cell r="Y298" t="str">
            <v/>
          </cell>
          <cell r="Z298" t="str">
            <v/>
          </cell>
          <cell r="AA298" t="e">
            <v>#VALUE!</v>
          </cell>
          <cell r="AB298" t="str">
            <v/>
          </cell>
          <cell r="AC298" t="str">
            <v/>
          </cell>
          <cell r="AD298" t="str">
            <v/>
          </cell>
          <cell r="AE298" t="str">
            <v/>
          </cell>
          <cell r="AF298" t="e">
            <v>#VALUE!</v>
          </cell>
          <cell r="AG298" t="str">
            <v/>
          </cell>
          <cell r="AH298" t="str">
            <v/>
          </cell>
          <cell r="AI298" t="str">
            <v/>
          </cell>
          <cell r="AJ298" t="str">
            <v/>
          </cell>
          <cell r="AK298" t="e">
            <v>#VALUE!</v>
          </cell>
          <cell r="AL298" t="str">
            <v/>
          </cell>
          <cell r="AM298" t="str">
            <v/>
          </cell>
          <cell r="AN298" t="str">
            <v/>
          </cell>
          <cell r="AO298" t="str">
            <v/>
          </cell>
          <cell r="AP298" t="e">
            <v>#VALUE!</v>
          </cell>
          <cell r="AQ298" t="str">
            <v/>
          </cell>
          <cell r="AR298" t="str">
            <v/>
          </cell>
          <cell r="AS298" t="str">
            <v/>
          </cell>
          <cell r="AT298" t="str">
            <v/>
          </cell>
          <cell r="AU298" t="e">
            <v>#VALUE!</v>
          </cell>
          <cell r="AV298" t="str">
            <v/>
          </cell>
          <cell r="AW298" t="str">
            <v/>
          </cell>
          <cell r="AX298" t="str">
            <v/>
          </cell>
          <cell r="AY298" t="str">
            <v/>
          </cell>
          <cell r="AZ298" t="e">
            <v>#VALUE!</v>
          </cell>
        </row>
        <row r="299">
          <cell r="A299" t="str">
            <v>EE-Import</v>
          </cell>
          <cell r="B299" t="str">
            <v/>
          </cell>
          <cell r="C299" t="str">
            <v/>
          </cell>
          <cell r="D299" t="str">
            <v/>
          </cell>
          <cell r="E299" t="str">
            <v/>
          </cell>
          <cell r="F299" t="str">
            <v/>
          </cell>
          <cell r="G299" t="str">
            <v/>
          </cell>
          <cell r="H299" t="str">
            <v/>
          </cell>
          <cell r="I299" t="str">
            <v/>
          </cell>
          <cell r="J299" t="str">
            <v/>
          </cell>
          <cell r="K299" t="str">
            <v/>
          </cell>
          <cell r="L299" t="str">
            <v/>
          </cell>
          <cell r="M299" t="str">
            <v/>
          </cell>
          <cell r="N299" t="str">
            <v/>
          </cell>
          <cell r="O299" t="str">
            <v/>
          </cell>
          <cell r="P299" t="e">
            <v>#VALUE!</v>
          </cell>
          <cell r="Q299" t="e">
            <v>#VALUE!</v>
          </cell>
          <cell r="R299" t="str">
            <v/>
          </cell>
          <cell r="S299" t="str">
            <v/>
          </cell>
          <cell r="T299" t="str">
            <v/>
          </cell>
          <cell r="U299" t="str">
            <v/>
          </cell>
          <cell r="V299" t="e">
            <v>#VALUE!</v>
          </cell>
          <cell r="W299" t="str">
            <v/>
          </cell>
          <cell r="X299" t="str">
            <v/>
          </cell>
          <cell r="Y299" t="str">
            <v/>
          </cell>
          <cell r="Z299" t="str">
            <v/>
          </cell>
          <cell r="AA299" t="e">
            <v>#VALUE!</v>
          </cell>
          <cell r="AB299" t="str">
            <v/>
          </cell>
          <cell r="AC299" t="str">
            <v/>
          </cell>
          <cell r="AD299" t="str">
            <v/>
          </cell>
          <cell r="AE299" t="str">
            <v/>
          </cell>
          <cell r="AF299" t="e">
            <v>#VALUE!</v>
          </cell>
          <cell r="AG299" t="str">
            <v/>
          </cell>
          <cell r="AH299" t="str">
            <v/>
          </cell>
          <cell r="AI299" t="str">
            <v/>
          </cell>
          <cell r="AJ299" t="str">
            <v/>
          </cell>
          <cell r="AK299" t="e">
            <v>#VALUE!</v>
          </cell>
          <cell r="AL299" t="str">
            <v/>
          </cell>
          <cell r="AM299" t="str">
            <v/>
          </cell>
          <cell r="AN299" t="str">
            <v/>
          </cell>
          <cell r="AO299" t="str">
            <v/>
          </cell>
          <cell r="AP299" t="e">
            <v>#VALUE!</v>
          </cell>
          <cell r="AQ299" t="str">
            <v/>
          </cell>
          <cell r="AR299" t="str">
            <v/>
          </cell>
          <cell r="AS299" t="str">
            <v/>
          </cell>
          <cell r="AT299" t="str">
            <v/>
          </cell>
          <cell r="AU299" t="e">
            <v>#VALUE!</v>
          </cell>
          <cell r="AV299" t="str">
            <v/>
          </cell>
          <cell r="AW299" t="str">
            <v/>
          </cell>
          <cell r="AX299" t="str">
            <v/>
          </cell>
          <cell r="AY299" t="str">
            <v/>
          </cell>
          <cell r="AZ299" t="e">
            <v>#VALUE!</v>
          </cell>
        </row>
        <row r="300">
          <cell r="A300" t="str">
            <v>Import</v>
          </cell>
          <cell r="B300" t="str">
            <v/>
          </cell>
          <cell r="C300" t="str">
            <v/>
          </cell>
          <cell r="D300" t="str">
            <v/>
          </cell>
          <cell r="E300" t="str">
            <v/>
          </cell>
          <cell r="F300" t="str">
            <v/>
          </cell>
          <cell r="G300" t="str">
            <v/>
          </cell>
          <cell r="H300" t="str">
            <v/>
          </cell>
          <cell r="I300" t="str">
            <v/>
          </cell>
          <cell r="J300" t="str">
            <v/>
          </cell>
          <cell r="K300" t="str">
            <v/>
          </cell>
          <cell r="L300" t="str">
            <v/>
          </cell>
          <cell r="M300" t="str">
            <v/>
          </cell>
          <cell r="N300" t="str">
            <v/>
          </cell>
          <cell r="O300" t="str">
            <v/>
          </cell>
          <cell r="P300" t="e">
            <v>#VALUE!</v>
          </cell>
          <cell r="Q300" t="e">
            <v>#VALUE!</v>
          </cell>
          <cell r="R300" t="str">
            <v/>
          </cell>
          <cell r="S300" t="str">
            <v/>
          </cell>
          <cell r="T300" t="str">
            <v/>
          </cell>
          <cell r="U300" t="str">
            <v/>
          </cell>
          <cell r="V300" t="e">
            <v>#VALUE!</v>
          </cell>
          <cell r="W300" t="str">
            <v/>
          </cell>
          <cell r="X300" t="str">
            <v/>
          </cell>
          <cell r="Y300" t="str">
            <v/>
          </cell>
          <cell r="Z300" t="str">
            <v/>
          </cell>
          <cell r="AA300" t="e">
            <v>#VALUE!</v>
          </cell>
          <cell r="AB300" t="str">
            <v/>
          </cell>
          <cell r="AC300" t="str">
            <v/>
          </cell>
          <cell r="AD300" t="str">
            <v/>
          </cell>
          <cell r="AE300" t="str">
            <v/>
          </cell>
          <cell r="AF300" t="e">
            <v>#VALUE!</v>
          </cell>
          <cell r="AG300" t="str">
            <v/>
          </cell>
          <cell r="AH300" t="str">
            <v/>
          </cell>
          <cell r="AI300" t="str">
            <v/>
          </cell>
          <cell r="AJ300" t="str">
            <v/>
          </cell>
          <cell r="AK300" t="e">
            <v>#VALUE!</v>
          </cell>
          <cell r="AL300" t="str">
            <v/>
          </cell>
          <cell r="AM300" t="str">
            <v/>
          </cell>
          <cell r="AN300" t="str">
            <v/>
          </cell>
          <cell r="AO300" t="str">
            <v/>
          </cell>
          <cell r="AP300" t="e">
            <v>#VALUE!</v>
          </cell>
          <cell r="AQ300" t="str">
            <v/>
          </cell>
          <cell r="AR300" t="str">
            <v/>
          </cell>
          <cell r="AS300" t="str">
            <v/>
          </cell>
          <cell r="AT300" t="str">
            <v/>
          </cell>
          <cell r="AU300" t="e">
            <v>#VALUE!</v>
          </cell>
          <cell r="AV300" t="str">
            <v/>
          </cell>
          <cell r="AW300" t="str">
            <v/>
          </cell>
          <cell r="AX300" t="str">
            <v/>
          </cell>
          <cell r="AY300" t="str">
            <v/>
          </cell>
          <cell r="AZ300" t="e">
            <v>#VALUE!</v>
          </cell>
        </row>
        <row r="301">
          <cell r="A301" t="str">
            <v>HVDC-Kabel</v>
          </cell>
          <cell r="B301" t="str">
            <v/>
          </cell>
          <cell r="C301" t="str">
            <v/>
          </cell>
          <cell r="D301" t="str">
            <v/>
          </cell>
          <cell r="E301" t="str">
            <v/>
          </cell>
          <cell r="F301" t="str">
            <v/>
          </cell>
          <cell r="G301" t="str">
            <v/>
          </cell>
          <cell r="H301" t="str">
            <v/>
          </cell>
          <cell r="I301" t="str">
            <v/>
          </cell>
          <cell r="J301" t="str">
            <v/>
          </cell>
          <cell r="K301" t="str">
            <v/>
          </cell>
          <cell r="L301" t="str">
            <v/>
          </cell>
          <cell r="M301" t="str">
            <v/>
          </cell>
          <cell r="N301" t="str">
            <v/>
          </cell>
          <cell r="O301" t="str">
            <v/>
          </cell>
          <cell r="P301" t="e">
            <v>#VALUE!</v>
          </cell>
          <cell r="Q301" t="e">
            <v>#VALUE!</v>
          </cell>
          <cell r="R301" t="str">
            <v/>
          </cell>
          <cell r="S301" t="str">
            <v/>
          </cell>
          <cell r="T301" t="str">
            <v/>
          </cell>
          <cell r="U301" t="str">
            <v/>
          </cell>
          <cell r="V301" t="e">
            <v>#VALUE!</v>
          </cell>
          <cell r="W301" t="str">
            <v/>
          </cell>
          <cell r="X301" t="str">
            <v/>
          </cell>
          <cell r="Y301" t="str">
            <v/>
          </cell>
          <cell r="Z301" t="str">
            <v/>
          </cell>
          <cell r="AA301" t="e">
            <v>#VALUE!</v>
          </cell>
          <cell r="AB301" t="str">
            <v/>
          </cell>
          <cell r="AC301" t="str">
            <v/>
          </cell>
          <cell r="AD301" t="str">
            <v/>
          </cell>
          <cell r="AE301" t="str">
            <v/>
          </cell>
          <cell r="AF301" t="e">
            <v>#VALUE!</v>
          </cell>
          <cell r="AG301" t="str">
            <v/>
          </cell>
          <cell r="AH301" t="str">
            <v/>
          </cell>
          <cell r="AI301" t="str">
            <v/>
          </cell>
          <cell r="AJ301" t="str">
            <v/>
          </cell>
          <cell r="AK301" t="e">
            <v>#VALUE!</v>
          </cell>
          <cell r="AL301" t="str">
            <v/>
          </cell>
          <cell r="AM301" t="str">
            <v/>
          </cell>
          <cell r="AN301" t="str">
            <v/>
          </cell>
          <cell r="AO301" t="str">
            <v/>
          </cell>
          <cell r="AP301" t="e">
            <v>#VALUE!</v>
          </cell>
          <cell r="AQ301" t="str">
            <v/>
          </cell>
          <cell r="AR301" t="str">
            <v/>
          </cell>
          <cell r="AS301" t="str">
            <v/>
          </cell>
          <cell r="AT301" t="str">
            <v/>
          </cell>
          <cell r="AU301" t="e">
            <v>#VALUE!</v>
          </cell>
          <cell r="AV301" t="str">
            <v/>
          </cell>
          <cell r="AW301" t="str">
            <v/>
          </cell>
          <cell r="AX301" t="str">
            <v/>
          </cell>
          <cell r="AY301" t="str">
            <v/>
          </cell>
          <cell r="AZ301" t="e">
            <v>#VALUE!</v>
          </cell>
        </row>
        <row r="302">
          <cell r="A302" t="str">
            <v/>
          </cell>
          <cell r="B302" t="str">
            <v/>
          </cell>
          <cell r="C302" t="str">
            <v/>
          </cell>
          <cell r="D302" t="str">
            <v/>
          </cell>
          <cell r="E302" t="str">
            <v/>
          </cell>
          <cell r="F302" t="str">
            <v/>
          </cell>
          <cell r="G302" t="str">
            <v/>
          </cell>
          <cell r="H302" t="str">
            <v/>
          </cell>
          <cell r="I302" t="str">
            <v/>
          </cell>
          <cell r="J302" t="str">
            <v/>
          </cell>
          <cell r="K302" t="str">
            <v/>
          </cell>
          <cell r="L302" t="str">
            <v/>
          </cell>
          <cell r="M302" t="str">
            <v/>
          </cell>
          <cell r="N302" t="str">
            <v/>
          </cell>
          <cell r="O302" t="str">
            <v/>
          </cell>
          <cell r="P302" t="str">
            <v/>
          </cell>
          <cell r="Q302" t="str">
            <v/>
          </cell>
          <cell r="R302" t="str">
            <v/>
          </cell>
          <cell r="S302" t="str">
            <v/>
          </cell>
          <cell r="T302" t="str">
            <v/>
          </cell>
          <cell r="U302" t="str">
            <v/>
          </cell>
          <cell r="V302" t="str">
            <v/>
          </cell>
          <cell r="W302" t="str">
            <v/>
          </cell>
          <cell r="X302" t="str">
            <v/>
          </cell>
          <cell r="Y302" t="str">
            <v/>
          </cell>
          <cell r="Z302" t="str">
            <v/>
          </cell>
          <cell r="AA302" t="str">
            <v/>
          </cell>
          <cell r="AB302" t="str">
            <v/>
          </cell>
          <cell r="AC302" t="str">
            <v/>
          </cell>
          <cell r="AD302" t="str">
            <v/>
          </cell>
          <cell r="AE302" t="str">
            <v/>
          </cell>
          <cell r="AF302" t="str">
            <v/>
          </cell>
          <cell r="AG302" t="str">
            <v/>
          </cell>
          <cell r="AH302" t="str">
            <v/>
          </cell>
          <cell r="AI302" t="str">
            <v/>
          </cell>
          <cell r="AJ302" t="str">
            <v/>
          </cell>
          <cell r="AK302" t="str">
            <v/>
          </cell>
          <cell r="AL302" t="str">
            <v/>
          </cell>
          <cell r="AM302" t="str">
            <v/>
          </cell>
          <cell r="AN302" t="str">
            <v/>
          </cell>
          <cell r="AO302" t="str">
            <v/>
          </cell>
          <cell r="AP302" t="str">
            <v/>
          </cell>
          <cell r="AQ302" t="str">
            <v/>
          </cell>
          <cell r="AR302" t="str">
            <v/>
          </cell>
          <cell r="AS302" t="str">
            <v/>
          </cell>
          <cell r="AT302" t="str">
            <v/>
          </cell>
          <cell r="AU302" t="str">
            <v/>
          </cell>
          <cell r="AV302" t="str">
            <v/>
          </cell>
          <cell r="AW302" t="str">
            <v/>
          </cell>
          <cell r="AX302" t="str">
            <v/>
          </cell>
          <cell r="AY302" t="str">
            <v/>
          </cell>
          <cell r="AZ302" t="str">
            <v/>
          </cell>
        </row>
        <row r="303">
          <cell r="A303" t="str">
            <v/>
          </cell>
          <cell r="B303" t="str">
            <v/>
          </cell>
          <cell r="C303" t="str">
            <v/>
          </cell>
          <cell r="D303" t="str">
            <v/>
          </cell>
          <cell r="E303" t="str">
            <v/>
          </cell>
          <cell r="F303" t="str">
            <v/>
          </cell>
          <cell r="G303" t="str">
            <v/>
          </cell>
          <cell r="H303" t="str">
            <v/>
          </cell>
          <cell r="I303" t="str">
            <v/>
          </cell>
          <cell r="J303" t="str">
            <v/>
          </cell>
          <cell r="K303" t="str">
            <v/>
          </cell>
          <cell r="L303" t="str">
            <v/>
          </cell>
          <cell r="M303" t="str">
            <v/>
          </cell>
          <cell r="N303" t="str">
            <v/>
          </cell>
          <cell r="O303" t="str">
            <v/>
          </cell>
          <cell r="P303" t="str">
            <v/>
          </cell>
          <cell r="Q303" t="str">
            <v/>
          </cell>
          <cell r="R303" t="str">
            <v/>
          </cell>
          <cell r="S303" t="str">
            <v/>
          </cell>
          <cell r="T303" t="str">
            <v/>
          </cell>
          <cell r="U303" t="str">
            <v/>
          </cell>
          <cell r="V303" t="str">
            <v/>
          </cell>
          <cell r="W303" t="str">
            <v/>
          </cell>
          <cell r="X303" t="str">
            <v/>
          </cell>
          <cell r="Y303" t="str">
            <v/>
          </cell>
          <cell r="Z303" t="str">
            <v/>
          </cell>
          <cell r="AA303" t="str">
            <v/>
          </cell>
          <cell r="AB303" t="str">
            <v/>
          </cell>
          <cell r="AC303" t="str">
            <v/>
          </cell>
          <cell r="AD303" t="str">
            <v/>
          </cell>
          <cell r="AE303" t="str">
            <v/>
          </cell>
          <cell r="AF303" t="str">
            <v/>
          </cell>
          <cell r="AG303" t="str">
            <v/>
          </cell>
          <cell r="AH303" t="str">
            <v/>
          </cell>
          <cell r="AI303" t="str">
            <v/>
          </cell>
          <cell r="AJ303" t="str">
            <v/>
          </cell>
          <cell r="AK303" t="str">
            <v/>
          </cell>
          <cell r="AL303" t="str">
            <v/>
          </cell>
          <cell r="AM303" t="str">
            <v/>
          </cell>
          <cell r="AN303" t="str">
            <v/>
          </cell>
          <cell r="AO303" t="str">
            <v/>
          </cell>
          <cell r="AP303" t="str">
            <v/>
          </cell>
          <cell r="AQ303" t="str">
            <v/>
          </cell>
          <cell r="AR303" t="str">
            <v/>
          </cell>
          <cell r="AS303" t="str">
            <v/>
          </cell>
          <cell r="AT303" t="str">
            <v/>
          </cell>
          <cell r="AU303" t="str">
            <v/>
          </cell>
          <cell r="AV303" t="str">
            <v/>
          </cell>
          <cell r="AW303" t="str">
            <v/>
          </cell>
          <cell r="AX303" t="str">
            <v/>
          </cell>
          <cell r="AY303" t="str">
            <v/>
          </cell>
          <cell r="AZ303" t="str">
            <v/>
          </cell>
        </row>
        <row r="304">
          <cell r="A304" t="str">
            <v/>
          </cell>
          <cell r="B304" t="str">
            <v/>
          </cell>
          <cell r="C304" t="str">
            <v/>
          </cell>
          <cell r="D304" t="str">
            <v/>
          </cell>
          <cell r="E304" t="str">
            <v/>
          </cell>
          <cell r="F304" t="str">
            <v/>
          </cell>
          <cell r="G304" t="str">
            <v/>
          </cell>
          <cell r="H304" t="str">
            <v/>
          </cell>
          <cell r="I304" t="str">
            <v/>
          </cell>
          <cell r="J304" t="str">
            <v/>
          </cell>
          <cell r="K304" t="str">
            <v/>
          </cell>
          <cell r="L304" t="str">
            <v/>
          </cell>
          <cell r="M304" t="str">
            <v/>
          </cell>
          <cell r="N304" t="str">
            <v/>
          </cell>
          <cell r="O304" t="str">
            <v/>
          </cell>
          <cell r="P304" t="str">
            <v/>
          </cell>
          <cell r="Q304" t="str">
            <v/>
          </cell>
          <cell r="R304" t="str">
            <v/>
          </cell>
          <cell r="S304" t="str">
            <v/>
          </cell>
          <cell r="T304" t="str">
            <v/>
          </cell>
          <cell r="U304" t="str">
            <v/>
          </cell>
          <cell r="V304" t="str">
            <v/>
          </cell>
          <cell r="W304" t="str">
            <v/>
          </cell>
          <cell r="X304" t="str">
            <v/>
          </cell>
          <cell r="Y304" t="str">
            <v/>
          </cell>
          <cell r="Z304" t="str">
            <v/>
          </cell>
          <cell r="AA304" t="str">
            <v/>
          </cell>
          <cell r="AB304" t="str">
            <v/>
          </cell>
          <cell r="AC304" t="str">
            <v/>
          </cell>
          <cell r="AD304" t="str">
            <v/>
          </cell>
          <cell r="AE304" t="str">
            <v/>
          </cell>
          <cell r="AF304" t="str">
            <v/>
          </cell>
          <cell r="AG304" t="str">
            <v/>
          </cell>
          <cell r="AH304" t="str">
            <v/>
          </cell>
          <cell r="AI304" t="str">
            <v/>
          </cell>
          <cell r="AJ304" t="str">
            <v/>
          </cell>
          <cell r="AK304" t="str">
            <v/>
          </cell>
          <cell r="AL304" t="str">
            <v/>
          </cell>
          <cell r="AM304" t="str">
            <v/>
          </cell>
          <cell r="AN304" t="str">
            <v/>
          </cell>
          <cell r="AO304" t="str">
            <v/>
          </cell>
          <cell r="AP304" t="str">
            <v/>
          </cell>
          <cell r="AQ304" t="str">
            <v/>
          </cell>
          <cell r="AR304" t="str">
            <v/>
          </cell>
          <cell r="AS304" t="str">
            <v/>
          </cell>
          <cell r="AT304" t="str">
            <v/>
          </cell>
          <cell r="AU304" t="str">
            <v/>
          </cell>
          <cell r="AV304" t="str">
            <v/>
          </cell>
          <cell r="AW304" t="str">
            <v/>
          </cell>
          <cell r="AX304" t="str">
            <v/>
          </cell>
          <cell r="AY304" t="str">
            <v/>
          </cell>
          <cell r="AZ304" t="str">
            <v/>
          </cell>
        </row>
        <row r="305">
          <cell r="A305" t="str">
            <v/>
          </cell>
          <cell r="B305" t="str">
            <v/>
          </cell>
          <cell r="C305" t="str">
            <v/>
          </cell>
          <cell r="D305" t="str">
            <v/>
          </cell>
          <cell r="E305" t="str">
            <v/>
          </cell>
          <cell r="F305" t="str">
            <v/>
          </cell>
          <cell r="G305" t="str">
            <v/>
          </cell>
          <cell r="H305" t="str">
            <v/>
          </cell>
          <cell r="I305" t="str">
            <v/>
          </cell>
          <cell r="J305" t="str">
            <v/>
          </cell>
          <cell r="K305" t="str">
            <v/>
          </cell>
          <cell r="L305" t="str">
            <v/>
          </cell>
          <cell r="M305" t="str">
            <v/>
          </cell>
          <cell r="N305" t="str">
            <v/>
          </cell>
          <cell r="O305" t="str">
            <v/>
          </cell>
          <cell r="P305" t="str">
            <v/>
          </cell>
          <cell r="Q305" t="str">
            <v/>
          </cell>
          <cell r="R305" t="str">
            <v/>
          </cell>
          <cell r="S305" t="str">
            <v/>
          </cell>
          <cell r="T305" t="str">
            <v/>
          </cell>
          <cell r="U305" t="str">
            <v/>
          </cell>
          <cell r="V305" t="str">
            <v/>
          </cell>
          <cell r="W305" t="str">
            <v/>
          </cell>
          <cell r="X305" t="str">
            <v/>
          </cell>
          <cell r="Y305" t="str">
            <v/>
          </cell>
          <cell r="Z305" t="str">
            <v/>
          </cell>
          <cell r="AA305" t="str">
            <v/>
          </cell>
          <cell r="AB305" t="str">
            <v/>
          </cell>
          <cell r="AC305" t="str">
            <v/>
          </cell>
          <cell r="AD305" t="str">
            <v/>
          </cell>
          <cell r="AE305" t="str">
            <v/>
          </cell>
          <cell r="AF305" t="str">
            <v/>
          </cell>
          <cell r="AG305" t="str">
            <v/>
          </cell>
          <cell r="AH305" t="str">
            <v/>
          </cell>
          <cell r="AI305" t="str">
            <v/>
          </cell>
          <cell r="AJ305" t="str">
            <v/>
          </cell>
          <cell r="AK305" t="str">
            <v/>
          </cell>
          <cell r="AL305" t="str">
            <v/>
          </cell>
          <cell r="AM305" t="str">
            <v/>
          </cell>
          <cell r="AN305" t="str">
            <v/>
          </cell>
          <cell r="AO305" t="str">
            <v/>
          </cell>
          <cell r="AP305" t="str">
            <v/>
          </cell>
          <cell r="AQ305" t="str">
            <v/>
          </cell>
          <cell r="AR305" t="str">
            <v/>
          </cell>
          <cell r="AS305" t="str">
            <v/>
          </cell>
          <cell r="AT305" t="str">
            <v/>
          </cell>
          <cell r="AU305" t="str">
            <v/>
          </cell>
          <cell r="AV305" t="str">
            <v/>
          </cell>
          <cell r="AW305" t="str">
            <v/>
          </cell>
          <cell r="AX305" t="str">
            <v/>
          </cell>
          <cell r="AY305" t="str">
            <v/>
          </cell>
          <cell r="AZ305" t="str">
            <v/>
          </cell>
        </row>
        <row r="306">
          <cell r="A306" t="str">
            <v/>
          </cell>
          <cell r="B306" t="str">
            <v/>
          </cell>
          <cell r="C306" t="str">
            <v/>
          </cell>
          <cell r="D306" t="str">
            <v/>
          </cell>
          <cell r="E306" t="str">
            <v/>
          </cell>
          <cell r="F306" t="str">
            <v/>
          </cell>
          <cell r="G306" t="str">
            <v/>
          </cell>
          <cell r="H306" t="str">
            <v/>
          </cell>
          <cell r="I306" t="str">
            <v/>
          </cell>
          <cell r="J306" t="str">
            <v/>
          </cell>
          <cell r="K306" t="str">
            <v/>
          </cell>
          <cell r="L306" t="str">
            <v/>
          </cell>
          <cell r="M306" t="str">
            <v/>
          </cell>
          <cell r="N306" t="str">
            <v/>
          </cell>
          <cell r="O306" t="str">
            <v/>
          </cell>
          <cell r="P306" t="str">
            <v/>
          </cell>
          <cell r="Q306" t="str">
            <v/>
          </cell>
          <cell r="R306" t="str">
            <v/>
          </cell>
          <cell r="S306" t="str">
            <v/>
          </cell>
          <cell r="T306" t="str">
            <v/>
          </cell>
          <cell r="U306" t="str">
            <v/>
          </cell>
          <cell r="V306" t="str">
            <v/>
          </cell>
          <cell r="W306" t="str">
            <v/>
          </cell>
          <cell r="X306" t="str">
            <v/>
          </cell>
          <cell r="Y306" t="str">
            <v/>
          </cell>
          <cell r="Z306" t="str">
            <v/>
          </cell>
          <cell r="AA306" t="str">
            <v/>
          </cell>
          <cell r="AB306" t="str">
            <v/>
          </cell>
          <cell r="AC306" t="str">
            <v/>
          </cell>
          <cell r="AD306" t="str">
            <v/>
          </cell>
          <cell r="AE306" t="str">
            <v/>
          </cell>
          <cell r="AF306" t="str">
            <v/>
          </cell>
          <cell r="AG306" t="str">
            <v/>
          </cell>
          <cell r="AH306" t="str">
            <v/>
          </cell>
          <cell r="AI306" t="str">
            <v/>
          </cell>
          <cell r="AJ306" t="str">
            <v/>
          </cell>
          <cell r="AK306" t="str">
            <v/>
          </cell>
          <cell r="AL306" t="str">
            <v/>
          </cell>
          <cell r="AM306" t="str">
            <v/>
          </cell>
          <cell r="AN306" t="str">
            <v/>
          </cell>
          <cell r="AO306" t="str">
            <v/>
          </cell>
          <cell r="AP306" t="str">
            <v/>
          </cell>
          <cell r="AQ306" t="str">
            <v/>
          </cell>
          <cell r="AR306" t="str">
            <v/>
          </cell>
          <cell r="AS306" t="str">
            <v/>
          </cell>
          <cell r="AT306" t="str">
            <v/>
          </cell>
          <cell r="AU306" t="str">
            <v/>
          </cell>
          <cell r="AV306" t="str">
            <v/>
          </cell>
          <cell r="AW306" t="str">
            <v/>
          </cell>
          <cell r="AX306" t="str">
            <v/>
          </cell>
          <cell r="AY306" t="str">
            <v/>
          </cell>
          <cell r="AZ306" t="str">
            <v/>
          </cell>
        </row>
        <row r="307">
          <cell r="A307" t="str">
            <v/>
          </cell>
          <cell r="B307" t="str">
            <v/>
          </cell>
          <cell r="C307" t="str">
            <v/>
          </cell>
          <cell r="D307" t="str">
            <v/>
          </cell>
          <cell r="E307" t="str">
            <v/>
          </cell>
          <cell r="F307" t="str">
            <v/>
          </cell>
          <cell r="G307" t="str">
            <v/>
          </cell>
          <cell r="H307" t="str">
            <v/>
          </cell>
          <cell r="I307" t="str">
            <v/>
          </cell>
          <cell r="J307" t="str">
            <v/>
          </cell>
          <cell r="K307" t="str">
            <v/>
          </cell>
          <cell r="L307" t="str">
            <v/>
          </cell>
          <cell r="M307" t="str">
            <v/>
          </cell>
          <cell r="N307" t="str">
            <v/>
          </cell>
          <cell r="O307" t="str">
            <v/>
          </cell>
          <cell r="P307" t="str">
            <v/>
          </cell>
          <cell r="Q307" t="str">
            <v/>
          </cell>
          <cell r="R307" t="str">
            <v/>
          </cell>
          <cell r="S307" t="str">
            <v/>
          </cell>
          <cell r="T307" t="str">
            <v/>
          </cell>
          <cell r="U307" t="str">
            <v/>
          </cell>
          <cell r="V307" t="str">
            <v/>
          </cell>
          <cell r="W307" t="str">
            <v/>
          </cell>
          <cell r="X307" t="str">
            <v/>
          </cell>
          <cell r="Y307" t="str">
            <v/>
          </cell>
          <cell r="Z307" t="str">
            <v/>
          </cell>
          <cell r="AA307" t="str">
            <v/>
          </cell>
          <cell r="AB307" t="str">
            <v/>
          </cell>
          <cell r="AC307" t="str">
            <v/>
          </cell>
          <cell r="AD307" t="str">
            <v/>
          </cell>
          <cell r="AE307" t="str">
            <v/>
          </cell>
          <cell r="AF307" t="str">
            <v/>
          </cell>
          <cell r="AG307" t="str">
            <v/>
          </cell>
          <cell r="AH307" t="str">
            <v/>
          </cell>
          <cell r="AI307" t="str">
            <v/>
          </cell>
          <cell r="AJ307" t="str">
            <v/>
          </cell>
          <cell r="AK307" t="str">
            <v/>
          </cell>
          <cell r="AL307" t="str">
            <v/>
          </cell>
          <cell r="AM307" t="str">
            <v/>
          </cell>
          <cell r="AN307" t="str">
            <v/>
          </cell>
          <cell r="AO307" t="str">
            <v/>
          </cell>
          <cell r="AP307" t="str">
            <v/>
          </cell>
          <cell r="AQ307" t="str">
            <v/>
          </cell>
          <cell r="AR307" t="str">
            <v/>
          </cell>
          <cell r="AS307" t="str">
            <v/>
          </cell>
          <cell r="AT307" t="str">
            <v/>
          </cell>
          <cell r="AU307" t="str">
            <v/>
          </cell>
          <cell r="AV307" t="str">
            <v/>
          </cell>
          <cell r="AW307" t="str">
            <v/>
          </cell>
          <cell r="AX307" t="str">
            <v/>
          </cell>
          <cell r="AY307" t="str">
            <v/>
          </cell>
          <cell r="AZ307" t="str">
            <v/>
          </cell>
        </row>
        <row r="308">
          <cell r="A308" t="str">
            <v/>
          </cell>
          <cell r="B308" t="str">
            <v/>
          </cell>
          <cell r="C308" t="str">
            <v/>
          </cell>
          <cell r="D308" t="str">
            <v/>
          </cell>
          <cell r="E308" t="str">
            <v/>
          </cell>
          <cell r="F308" t="str">
            <v/>
          </cell>
          <cell r="G308" t="str">
            <v/>
          </cell>
          <cell r="H308" t="str">
            <v/>
          </cell>
          <cell r="I308" t="str">
            <v/>
          </cell>
          <cell r="J308" t="str">
            <v/>
          </cell>
          <cell r="K308" t="str">
            <v/>
          </cell>
          <cell r="L308" t="str">
            <v/>
          </cell>
          <cell r="M308" t="str">
            <v/>
          </cell>
          <cell r="N308" t="str">
            <v/>
          </cell>
          <cell r="O308" t="str">
            <v/>
          </cell>
          <cell r="P308" t="str">
            <v/>
          </cell>
          <cell r="Q308" t="str">
            <v/>
          </cell>
          <cell r="R308" t="str">
            <v/>
          </cell>
          <cell r="S308" t="str">
            <v/>
          </cell>
          <cell r="T308" t="str">
            <v/>
          </cell>
          <cell r="U308" t="str">
            <v/>
          </cell>
          <cell r="V308" t="str">
            <v/>
          </cell>
          <cell r="W308" t="str">
            <v/>
          </cell>
          <cell r="X308" t="str">
            <v/>
          </cell>
          <cell r="Y308" t="str">
            <v/>
          </cell>
          <cell r="Z308" t="str">
            <v/>
          </cell>
          <cell r="AA308" t="str">
            <v/>
          </cell>
          <cell r="AB308" t="str">
            <v/>
          </cell>
          <cell r="AC308" t="str">
            <v/>
          </cell>
          <cell r="AD308" t="str">
            <v/>
          </cell>
          <cell r="AE308" t="str">
            <v/>
          </cell>
          <cell r="AF308" t="str">
            <v/>
          </cell>
          <cell r="AG308" t="str">
            <v/>
          </cell>
          <cell r="AH308" t="str">
            <v/>
          </cell>
          <cell r="AI308" t="str">
            <v/>
          </cell>
          <cell r="AJ308" t="str">
            <v/>
          </cell>
          <cell r="AK308" t="str">
            <v/>
          </cell>
          <cell r="AL308" t="str">
            <v/>
          </cell>
          <cell r="AM308" t="str">
            <v/>
          </cell>
          <cell r="AN308" t="str">
            <v/>
          </cell>
          <cell r="AO308" t="str">
            <v/>
          </cell>
          <cell r="AP308" t="str">
            <v/>
          </cell>
          <cell r="AQ308" t="str">
            <v/>
          </cell>
          <cell r="AR308" t="str">
            <v/>
          </cell>
          <cell r="AS308" t="str">
            <v/>
          </cell>
          <cell r="AT308" t="str">
            <v/>
          </cell>
          <cell r="AU308" t="str">
            <v/>
          </cell>
          <cell r="AV308" t="str">
            <v/>
          </cell>
          <cell r="AW308" t="str">
            <v/>
          </cell>
          <cell r="AX308" t="str">
            <v/>
          </cell>
          <cell r="AY308" t="str">
            <v/>
          </cell>
          <cell r="AZ308" t="str">
            <v/>
          </cell>
        </row>
        <row r="309">
          <cell r="A309" t="str">
            <v/>
          </cell>
          <cell r="B309" t="str">
            <v/>
          </cell>
          <cell r="C309" t="str">
            <v/>
          </cell>
          <cell r="D309" t="str">
            <v/>
          </cell>
          <cell r="E309" t="str">
            <v/>
          </cell>
          <cell r="F309" t="str">
            <v/>
          </cell>
          <cell r="G309" t="str">
            <v/>
          </cell>
          <cell r="H309" t="str">
            <v/>
          </cell>
          <cell r="I309" t="str">
            <v/>
          </cell>
          <cell r="J309" t="str">
            <v/>
          </cell>
          <cell r="K309" t="str">
            <v/>
          </cell>
          <cell r="L309" t="str">
            <v/>
          </cell>
          <cell r="M309" t="str">
            <v/>
          </cell>
          <cell r="N309" t="str">
            <v/>
          </cell>
          <cell r="O309" t="str">
            <v/>
          </cell>
          <cell r="P309" t="str">
            <v/>
          </cell>
          <cell r="Q309" t="str">
            <v/>
          </cell>
          <cell r="R309" t="str">
            <v/>
          </cell>
          <cell r="S309" t="str">
            <v/>
          </cell>
          <cell r="T309" t="str">
            <v/>
          </cell>
          <cell r="U309" t="str">
            <v/>
          </cell>
          <cell r="V309" t="str">
            <v/>
          </cell>
          <cell r="W309" t="str">
            <v/>
          </cell>
          <cell r="X309" t="str">
            <v/>
          </cell>
          <cell r="Y309" t="str">
            <v/>
          </cell>
          <cell r="Z309" t="str">
            <v/>
          </cell>
          <cell r="AA309" t="str">
            <v/>
          </cell>
          <cell r="AB309" t="str">
            <v/>
          </cell>
          <cell r="AC309" t="str">
            <v/>
          </cell>
          <cell r="AD309" t="str">
            <v/>
          </cell>
          <cell r="AE309" t="str">
            <v/>
          </cell>
          <cell r="AF309" t="str">
            <v/>
          </cell>
          <cell r="AG309" t="str">
            <v/>
          </cell>
          <cell r="AH309" t="str">
            <v/>
          </cell>
          <cell r="AI309" t="str">
            <v/>
          </cell>
          <cell r="AJ309" t="str">
            <v/>
          </cell>
          <cell r="AK309" t="str">
            <v/>
          </cell>
          <cell r="AL309" t="str">
            <v/>
          </cell>
          <cell r="AM309" t="str">
            <v/>
          </cell>
          <cell r="AN309" t="str">
            <v/>
          </cell>
          <cell r="AO309" t="str">
            <v/>
          </cell>
          <cell r="AP309" t="str">
            <v/>
          </cell>
          <cell r="AQ309" t="str">
            <v/>
          </cell>
          <cell r="AR309" t="str">
            <v/>
          </cell>
          <cell r="AS309" t="str">
            <v/>
          </cell>
          <cell r="AT309" t="str">
            <v/>
          </cell>
          <cell r="AU309" t="str">
            <v/>
          </cell>
          <cell r="AV309" t="str">
            <v/>
          </cell>
          <cell r="AW309" t="str">
            <v/>
          </cell>
          <cell r="AX309" t="str">
            <v/>
          </cell>
          <cell r="AY309" t="str">
            <v/>
          </cell>
          <cell r="AZ309" t="str">
            <v/>
          </cell>
        </row>
        <row r="310">
          <cell r="A310" t="str">
            <v/>
          </cell>
          <cell r="B310" t="str">
            <v/>
          </cell>
          <cell r="C310" t="str">
            <v/>
          </cell>
          <cell r="D310" t="str">
            <v/>
          </cell>
          <cell r="E310" t="str">
            <v/>
          </cell>
          <cell r="F310" t="str">
            <v/>
          </cell>
          <cell r="G310" t="str">
            <v/>
          </cell>
          <cell r="H310" t="str">
            <v/>
          </cell>
          <cell r="I310" t="str">
            <v/>
          </cell>
          <cell r="J310" t="str">
            <v/>
          </cell>
          <cell r="K310" t="str">
            <v/>
          </cell>
          <cell r="L310" t="str">
            <v/>
          </cell>
          <cell r="M310" t="str">
            <v/>
          </cell>
          <cell r="N310" t="str">
            <v/>
          </cell>
          <cell r="O310" t="str">
            <v/>
          </cell>
          <cell r="P310" t="str">
            <v/>
          </cell>
          <cell r="Q310" t="str">
            <v/>
          </cell>
          <cell r="R310" t="str">
            <v/>
          </cell>
          <cell r="S310" t="str">
            <v/>
          </cell>
          <cell r="T310" t="str">
            <v/>
          </cell>
          <cell r="U310" t="str">
            <v/>
          </cell>
          <cell r="V310" t="str">
            <v/>
          </cell>
          <cell r="W310" t="str">
            <v/>
          </cell>
          <cell r="X310" t="str">
            <v/>
          </cell>
          <cell r="Y310" t="str">
            <v/>
          </cell>
          <cell r="Z310" t="str">
            <v/>
          </cell>
          <cell r="AA310" t="str">
            <v/>
          </cell>
          <cell r="AB310" t="str">
            <v/>
          </cell>
          <cell r="AC310" t="str">
            <v/>
          </cell>
          <cell r="AD310" t="str">
            <v/>
          </cell>
          <cell r="AE310" t="str">
            <v/>
          </cell>
          <cell r="AF310" t="str">
            <v/>
          </cell>
          <cell r="AG310" t="str">
            <v/>
          </cell>
          <cell r="AH310" t="str">
            <v/>
          </cell>
          <cell r="AI310" t="str">
            <v/>
          </cell>
          <cell r="AJ310" t="str">
            <v/>
          </cell>
          <cell r="AK310" t="str">
            <v/>
          </cell>
          <cell r="AL310" t="str">
            <v/>
          </cell>
          <cell r="AM310" t="str">
            <v/>
          </cell>
          <cell r="AN310" t="str">
            <v/>
          </cell>
          <cell r="AO310" t="str">
            <v/>
          </cell>
          <cell r="AP310" t="str">
            <v/>
          </cell>
          <cell r="AQ310" t="str">
            <v/>
          </cell>
          <cell r="AR310" t="str">
            <v/>
          </cell>
          <cell r="AS310" t="str">
            <v/>
          </cell>
          <cell r="AT310" t="str">
            <v/>
          </cell>
          <cell r="AU310" t="str">
            <v/>
          </cell>
          <cell r="AV310" t="str">
            <v/>
          </cell>
          <cell r="AW310" t="str">
            <v/>
          </cell>
          <cell r="AX310" t="str">
            <v/>
          </cell>
          <cell r="AY310" t="str">
            <v/>
          </cell>
          <cell r="AZ310" t="str">
            <v/>
          </cell>
        </row>
        <row r="311">
          <cell r="A311" t="str">
            <v/>
          </cell>
          <cell r="B311" t="str">
            <v/>
          </cell>
          <cell r="C311" t="str">
            <v/>
          </cell>
          <cell r="D311" t="str">
            <v/>
          </cell>
          <cell r="E311" t="str">
            <v/>
          </cell>
          <cell r="F311" t="str">
            <v/>
          </cell>
          <cell r="G311" t="str">
            <v/>
          </cell>
          <cell r="H311" t="str">
            <v/>
          </cell>
          <cell r="I311" t="str">
            <v/>
          </cell>
          <cell r="J311" t="str">
            <v/>
          </cell>
          <cell r="K311" t="str">
            <v/>
          </cell>
          <cell r="L311" t="str">
            <v/>
          </cell>
          <cell r="M311" t="str">
            <v/>
          </cell>
          <cell r="N311" t="str">
            <v/>
          </cell>
          <cell r="O311" t="str">
            <v/>
          </cell>
          <cell r="P311" t="str">
            <v/>
          </cell>
          <cell r="Q311" t="str">
            <v/>
          </cell>
          <cell r="R311" t="str">
            <v/>
          </cell>
          <cell r="S311" t="str">
            <v/>
          </cell>
          <cell r="T311" t="str">
            <v/>
          </cell>
          <cell r="U311" t="str">
            <v/>
          </cell>
          <cell r="V311" t="str">
            <v/>
          </cell>
          <cell r="W311" t="str">
            <v/>
          </cell>
          <cell r="X311" t="str">
            <v/>
          </cell>
          <cell r="Y311" t="str">
            <v/>
          </cell>
          <cell r="Z311" t="str">
            <v/>
          </cell>
          <cell r="AA311" t="str">
            <v/>
          </cell>
          <cell r="AB311" t="str">
            <v/>
          </cell>
          <cell r="AC311" t="str">
            <v/>
          </cell>
          <cell r="AD311" t="str">
            <v/>
          </cell>
          <cell r="AE311" t="str">
            <v/>
          </cell>
          <cell r="AF311" t="str">
            <v/>
          </cell>
          <cell r="AG311" t="str">
            <v/>
          </cell>
          <cell r="AH311" t="str">
            <v/>
          </cell>
          <cell r="AI311" t="str">
            <v/>
          </cell>
          <cell r="AJ311" t="str">
            <v/>
          </cell>
          <cell r="AK311" t="str">
            <v/>
          </cell>
          <cell r="AL311" t="str">
            <v/>
          </cell>
          <cell r="AM311" t="str">
            <v/>
          </cell>
          <cell r="AN311" t="str">
            <v/>
          </cell>
          <cell r="AO311" t="str">
            <v/>
          </cell>
          <cell r="AP311" t="str">
            <v/>
          </cell>
          <cell r="AQ311" t="str">
            <v/>
          </cell>
          <cell r="AR311" t="str">
            <v/>
          </cell>
          <cell r="AS311" t="str">
            <v/>
          </cell>
          <cell r="AT311" t="str">
            <v/>
          </cell>
          <cell r="AU311" t="str">
            <v/>
          </cell>
          <cell r="AV311" t="str">
            <v/>
          </cell>
          <cell r="AW311" t="str">
            <v/>
          </cell>
          <cell r="AX311" t="str">
            <v/>
          </cell>
          <cell r="AY311" t="str">
            <v/>
          </cell>
          <cell r="AZ311" t="str">
            <v/>
          </cell>
        </row>
        <row r="312">
          <cell r="A312" t="str">
            <v/>
          </cell>
          <cell r="B312" t="str">
            <v/>
          </cell>
          <cell r="C312" t="str">
            <v/>
          </cell>
          <cell r="D312" t="str">
            <v/>
          </cell>
          <cell r="E312" t="str">
            <v/>
          </cell>
          <cell r="F312" t="str">
            <v/>
          </cell>
          <cell r="G312" t="str">
            <v/>
          </cell>
          <cell r="H312" t="str">
            <v/>
          </cell>
          <cell r="I312" t="str">
            <v/>
          </cell>
          <cell r="J312" t="str">
            <v/>
          </cell>
          <cell r="K312" t="str">
            <v/>
          </cell>
          <cell r="L312" t="str">
            <v/>
          </cell>
          <cell r="M312" t="str">
            <v/>
          </cell>
          <cell r="N312" t="str">
            <v/>
          </cell>
          <cell r="O312" t="str">
            <v/>
          </cell>
          <cell r="P312" t="str">
            <v/>
          </cell>
          <cell r="Q312" t="str">
            <v/>
          </cell>
          <cell r="R312" t="str">
            <v/>
          </cell>
          <cell r="S312" t="str">
            <v/>
          </cell>
          <cell r="T312" t="str">
            <v/>
          </cell>
          <cell r="U312" t="str">
            <v/>
          </cell>
          <cell r="V312" t="str">
            <v/>
          </cell>
          <cell r="W312" t="str">
            <v/>
          </cell>
          <cell r="X312" t="str">
            <v/>
          </cell>
          <cell r="Y312" t="str">
            <v/>
          </cell>
          <cell r="Z312" t="str">
            <v/>
          </cell>
          <cell r="AA312" t="str">
            <v/>
          </cell>
          <cell r="AB312" t="str">
            <v/>
          </cell>
          <cell r="AC312" t="str">
            <v/>
          </cell>
          <cell r="AD312" t="str">
            <v/>
          </cell>
          <cell r="AE312" t="str">
            <v/>
          </cell>
          <cell r="AF312" t="str">
            <v/>
          </cell>
          <cell r="AG312" t="str">
            <v/>
          </cell>
          <cell r="AH312" t="str">
            <v/>
          </cell>
          <cell r="AI312" t="str">
            <v/>
          </cell>
          <cell r="AJ312" t="str">
            <v/>
          </cell>
          <cell r="AK312" t="str">
            <v/>
          </cell>
          <cell r="AL312" t="str">
            <v/>
          </cell>
          <cell r="AM312" t="str">
            <v/>
          </cell>
          <cell r="AN312" t="str">
            <v/>
          </cell>
          <cell r="AO312" t="str">
            <v/>
          </cell>
          <cell r="AP312" t="str">
            <v/>
          </cell>
          <cell r="AQ312" t="str">
            <v/>
          </cell>
          <cell r="AR312" t="str">
            <v/>
          </cell>
          <cell r="AS312" t="str">
            <v/>
          </cell>
          <cell r="AT312" t="str">
            <v/>
          </cell>
          <cell r="AU312" t="str">
            <v/>
          </cell>
          <cell r="AV312" t="str">
            <v/>
          </cell>
          <cell r="AW312" t="str">
            <v/>
          </cell>
          <cell r="AX312" t="str">
            <v/>
          </cell>
          <cell r="AY312" t="str">
            <v/>
          </cell>
          <cell r="AZ312" t="str">
            <v/>
          </cell>
        </row>
        <row r="313">
          <cell r="A313" t="str">
            <v/>
          </cell>
          <cell r="B313" t="str">
            <v/>
          </cell>
          <cell r="C313" t="str">
            <v/>
          </cell>
          <cell r="D313" t="str">
            <v/>
          </cell>
          <cell r="E313" t="str">
            <v/>
          </cell>
          <cell r="F313" t="str">
            <v/>
          </cell>
          <cell r="G313" t="str">
            <v/>
          </cell>
          <cell r="H313" t="str">
            <v/>
          </cell>
          <cell r="I313" t="str">
            <v/>
          </cell>
          <cell r="J313" t="str">
            <v/>
          </cell>
          <cell r="K313" t="str">
            <v/>
          </cell>
          <cell r="L313" t="str">
            <v/>
          </cell>
          <cell r="M313" t="str">
            <v/>
          </cell>
          <cell r="N313" t="str">
            <v/>
          </cell>
          <cell r="O313" t="str">
            <v/>
          </cell>
          <cell r="P313" t="str">
            <v/>
          </cell>
          <cell r="Q313" t="str">
            <v/>
          </cell>
          <cell r="R313" t="str">
            <v/>
          </cell>
          <cell r="S313" t="str">
            <v/>
          </cell>
          <cell r="T313" t="str">
            <v/>
          </cell>
          <cell r="U313" t="str">
            <v/>
          </cell>
          <cell r="V313" t="str">
            <v/>
          </cell>
          <cell r="W313" t="str">
            <v/>
          </cell>
          <cell r="X313" t="str">
            <v/>
          </cell>
          <cell r="Y313" t="str">
            <v/>
          </cell>
          <cell r="Z313" t="str">
            <v/>
          </cell>
          <cell r="AA313" t="str">
            <v/>
          </cell>
          <cell r="AB313" t="str">
            <v/>
          </cell>
          <cell r="AC313" t="str">
            <v/>
          </cell>
          <cell r="AD313" t="str">
            <v/>
          </cell>
          <cell r="AE313" t="str">
            <v/>
          </cell>
          <cell r="AF313" t="str">
            <v/>
          </cell>
          <cell r="AG313" t="str">
            <v/>
          </cell>
          <cell r="AH313" t="str">
            <v/>
          </cell>
          <cell r="AI313" t="str">
            <v/>
          </cell>
          <cell r="AJ313" t="str">
            <v/>
          </cell>
          <cell r="AK313" t="str">
            <v/>
          </cell>
          <cell r="AL313" t="str">
            <v/>
          </cell>
          <cell r="AM313" t="str">
            <v/>
          </cell>
          <cell r="AN313" t="str">
            <v/>
          </cell>
          <cell r="AO313" t="str">
            <v/>
          </cell>
          <cell r="AP313" t="str">
            <v/>
          </cell>
          <cell r="AQ313" t="str">
            <v/>
          </cell>
          <cell r="AR313" t="str">
            <v/>
          </cell>
          <cell r="AS313" t="str">
            <v/>
          </cell>
          <cell r="AT313" t="str">
            <v/>
          </cell>
          <cell r="AU313" t="str">
            <v/>
          </cell>
          <cell r="AV313" t="str">
            <v/>
          </cell>
          <cell r="AW313" t="str">
            <v/>
          </cell>
          <cell r="AX313" t="str">
            <v/>
          </cell>
          <cell r="AY313" t="str">
            <v/>
          </cell>
          <cell r="AZ313" t="str">
            <v/>
          </cell>
        </row>
        <row r="314">
          <cell r="A314" t="str">
            <v/>
          </cell>
          <cell r="B314" t="str">
            <v/>
          </cell>
          <cell r="C314" t="str">
            <v/>
          </cell>
          <cell r="D314" t="str">
            <v/>
          </cell>
          <cell r="E314" t="str">
            <v/>
          </cell>
          <cell r="F314" t="str">
            <v/>
          </cell>
          <cell r="G314" t="str">
            <v/>
          </cell>
          <cell r="H314" t="str">
            <v/>
          </cell>
          <cell r="I314" t="str">
            <v/>
          </cell>
          <cell r="J314" t="str">
            <v/>
          </cell>
          <cell r="K314" t="str">
            <v/>
          </cell>
          <cell r="L314" t="str">
            <v/>
          </cell>
          <cell r="M314" t="str">
            <v/>
          </cell>
          <cell r="N314" t="str">
            <v/>
          </cell>
          <cell r="O314" t="str">
            <v/>
          </cell>
          <cell r="P314" t="str">
            <v/>
          </cell>
          <cell r="Q314" t="str">
            <v/>
          </cell>
          <cell r="R314" t="str">
            <v/>
          </cell>
          <cell r="S314" t="str">
            <v/>
          </cell>
          <cell r="T314" t="str">
            <v/>
          </cell>
          <cell r="U314" t="str">
            <v/>
          </cell>
          <cell r="V314" t="str">
            <v/>
          </cell>
          <cell r="W314" t="str">
            <v/>
          </cell>
          <cell r="X314" t="str">
            <v/>
          </cell>
          <cell r="Y314" t="str">
            <v/>
          </cell>
          <cell r="Z314" t="str">
            <v/>
          </cell>
          <cell r="AA314" t="str">
            <v/>
          </cell>
          <cell r="AB314" t="str">
            <v/>
          </cell>
          <cell r="AC314" t="str">
            <v/>
          </cell>
          <cell r="AD314" t="str">
            <v/>
          </cell>
          <cell r="AE314" t="str">
            <v/>
          </cell>
          <cell r="AF314" t="str">
            <v/>
          </cell>
          <cell r="AG314" t="str">
            <v/>
          </cell>
          <cell r="AH314" t="str">
            <v/>
          </cell>
          <cell r="AI314" t="str">
            <v/>
          </cell>
          <cell r="AJ314" t="str">
            <v/>
          </cell>
          <cell r="AK314" t="str">
            <v/>
          </cell>
          <cell r="AL314" t="str">
            <v/>
          </cell>
          <cell r="AM314" t="str">
            <v/>
          </cell>
          <cell r="AN314" t="str">
            <v/>
          </cell>
          <cell r="AO314" t="str">
            <v/>
          </cell>
          <cell r="AP314" t="str">
            <v/>
          </cell>
          <cell r="AQ314" t="str">
            <v/>
          </cell>
          <cell r="AR314" t="str">
            <v/>
          </cell>
          <cell r="AS314" t="str">
            <v/>
          </cell>
          <cell r="AT314" t="str">
            <v/>
          </cell>
          <cell r="AU314" t="str">
            <v/>
          </cell>
          <cell r="AV314" t="str">
            <v/>
          </cell>
          <cell r="AW314" t="str">
            <v/>
          </cell>
          <cell r="AX314" t="str">
            <v/>
          </cell>
          <cell r="AY314" t="str">
            <v/>
          </cell>
          <cell r="AZ314" t="str">
            <v/>
          </cell>
        </row>
        <row r="315">
          <cell r="A315" t="str">
            <v/>
          </cell>
          <cell r="B315" t="str">
            <v/>
          </cell>
          <cell r="C315" t="str">
            <v/>
          </cell>
          <cell r="D315" t="str">
            <v/>
          </cell>
          <cell r="E315" t="str">
            <v/>
          </cell>
          <cell r="F315" t="str">
            <v/>
          </cell>
          <cell r="G315" t="str">
            <v/>
          </cell>
          <cell r="H315" t="str">
            <v/>
          </cell>
          <cell r="I315" t="str">
            <v/>
          </cell>
          <cell r="J315" t="str">
            <v/>
          </cell>
          <cell r="K315" t="str">
            <v/>
          </cell>
          <cell r="L315" t="str">
            <v/>
          </cell>
          <cell r="M315" t="str">
            <v/>
          </cell>
          <cell r="N315" t="str">
            <v/>
          </cell>
          <cell r="O315" t="str">
            <v/>
          </cell>
          <cell r="P315" t="str">
            <v/>
          </cell>
          <cell r="Q315" t="str">
            <v/>
          </cell>
          <cell r="R315" t="str">
            <v/>
          </cell>
          <cell r="S315" t="str">
            <v/>
          </cell>
          <cell r="T315" t="str">
            <v/>
          </cell>
          <cell r="U315" t="str">
            <v/>
          </cell>
          <cell r="V315" t="str">
            <v/>
          </cell>
          <cell r="W315" t="str">
            <v/>
          </cell>
          <cell r="X315" t="str">
            <v/>
          </cell>
          <cell r="Y315" t="str">
            <v/>
          </cell>
          <cell r="Z315" t="str">
            <v/>
          </cell>
          <cell r="AA315" t="str">
            <v/>
          </cell>
          <cell r="AB315" t="str">
            <v/>
          </cell>
          <cell r="AC315" t="str">
            <v/>
          </cell>
          <cell r="AD315" t="str">
            <v/>
          </cell>
          <cell r="AE315" t="str">
            <v/>
          </cell>
          <cell r="AF315" t="str">
            <v/>
          </cell>
          <cell r="AG315" t="str">
            <v/>
          </cell>
          <cell r="AH315" t="str">
            <v/>
          </cell>
          <cell r="AI315" t="str">
            <v/>
          </cell>
          <cell r="AJ315" t="str">
            <v/>
          </cell>
          <cell r="AK315" t="str">
            <v/>
          </cell>
          <cell r="AL315" t="str">
            <v/>
          </cell>
          <cell r="AM315" t="str">
            <v/>
          </cell>
          <cell r="AN315" t="str">
            <v/>
          </cell>
          <cell r="AO315" t="str">
            <v/>
          </cell>
          <cell r="AP315" t="str">
            <v/>
          </cell>
          <cell r="AQ315" t="str">
            <v/>
          </cell>
          <cell r="AR315" t="str">
            <v/>
          </cell>
          <cell r="AS315" t="str">
            <v/>
          </cell>
          <cell r="AT315" t="str">
            <v/>
          </cell>
          <cell r="AU315" t="str">
            <v/>
          </cell>
          <cell r="AV315" t="str">
            <v/>
          </cell>
          <cell r="AW315" t="str">
            <v/>
          </cell>
          <cell r="AX315" t="str">
            <v/>
          </cell>
          <cell r="AY315" t="str">
            <v/>
          </cell>
          <cell r="AZ315" t="str">
            <v/>
          </cell>
        </row>
        <row r="316">
          <cell r="A316" t="str">
            <v/>
          </cell>
          <cell r="B316" t="str">
            <v/>
          </cell>
          <cell r="C316" t="str">
            <v/>
          </cell>
          <cell r="D316" t="str">
            <v/>
          </cell>
          <cell r="E316" t="str">
            <v/>
          </cell>
          <cell r="F316" t="str">
            <v/>
          </cell>
          <cell r="G316" t="str">
            <v/>
          </cell>
          <cell r="H316" t="str">
            <v/>
          </cell>
          <cell r="I316" t="str">
            <v/>
          </cell>
          <cell r="J316" t="str">
            <v/>
          </cell>
          <cell r="K316" t="str">
            <v/>
          </cell>
          <cell r="L316" t="str">
            <v/>
          </cell>
          <cell r="M316" t="str">
            <v/>
          </cell>
          <cell r="N316" t="str">
            <v/>
          </cell>
          <cell r="O316" t="str">
            <v/>
          </cell>
          <cell r="P316" t="str">
            <v/>
          </cell>
          <cell r="Q316" t="str">
            <v/>
          </cell>
          <cell r="R316" t="str">
            <v/>
          </cell>
          <cell r="S316" t="str">
            <v/>
          </cell>
          <cell r="T316" t="str">
            <v/>
          </cell>
          <cell r="U316" t="str">
            <v/>
          </cell>
          <cell r="V316" t="str">
            <v/>
          </cell>
          <cell r="W316" t="str">
            <v/>
          </cell>
          <cell r="X316" t="str">
            <v/>
          </cell>
          <cell r="Y316" t="str">
            <v/>
          </cell>
          <cell r="Z316" t="str">
            <v/>
          </cell>
          <cell r="AA316" t="str">
            <v/>
          </cell>
          <cell r="AB316" t="str">
            <v/>
          </cell>
          <cell r="AC316" t="str">
            <v/>
          </cell>
          <cell r="AD316" t="str">
            <v/>
          </cell>
          <cell r="AE316" t="str">
            <v/>
          </cell>
          <cell r="AF316" t="str">
            <v/>
          </cell>
          <cell r="AG316" t="str">
            <v/>
          </cell>
          <cell r="AH316" t="str">
            <v/>
          </cell>
          <cell r="AI316" t="str">
            <v/>
          </cell>
          <cell r="AJ316" t="str">
            <v/>
          </cell>
          <cell r="AK316" t="str">
            <v/>
          </cell>
          <cell r="AL316" t="str">
            <v/>
          </cell>
          <cell r="AM316" t="str">
            <v/>
          </cell>
          <cell r="AN316" t="str">
            <v/>
          </cell>
          <cell r="AO316" t="str">
            <v/>
          </cell>
          <cell r="AP316" t="str">
            <v/>
          </cell>
          <cell r="AQ316" t="str">
            <v/>
          </cell>
          <cell r="AR316" t="str">
            <v/>
          </cell>
          <cell r="AS316" t="str">
            <v/>
          </cell>
          <cell r="AT316" t="str">
            <v/>
          </cell>
          <cell r="AU316" t="str">
            <v/>
          </cell>
          <cell r="AV316" t="str">
            <v/>
          </cell>
          <cell r="AW316" t="str">
            <v/>
          </cell>
          <cell r="AX316" t="str">
            <v/>
          </cell>
          <cell r="AY316" t="str">
            <v/>
          </cell>
          <cell r="AZ316" t="str">
            <v/>
          </cell>
        </row>
        <row r="317">
          <cell r="A317" t="str">
            <v/>
          </cell>
          <cell r="B317" t="str">
            <v/>
          </cell>
          <cell r="C317" t="str">
            <v/>
          </cell>
          <cell r="D317" t="str">
            <v/>
          </cell>
          <cell r="E317" t="str">
            <v/>
          </cell>
          <cell r="F317" t="str">
            <v/>
          </cell>
          <cell r="G317" t="str">
            <v/>
          </cell>
          <cell r="H317" t="str">
            <v/>
          </cell>
          <cell r="I317" t="str">
            <v/>
          </cell>
          <cell r="J317" t="str">
            <v/>
          </cell>
          <cell r="K317" t="str">
            <v/>
          </cell>
          <cell r="L317" t="str">
            <v/>
          </cell>
          <cell r="M317" t="str">
            <v/>
          </cell>
          <cell r="N317" t="str">
            <v/>
          </cell>
          <cell r="O317" t="str">
            <v/>
          </cell>
          <cell r="P317" t="str">
            <v/>
          </cell>
          <cell r="Q317" t="str">
            <v/>
          </cell>
          <cell r="R317" t="str">
            <v/>
          </cell>
          <cell r="S317" t="str">
            <v/>
          </cell>
          <cell r="T317" t="str">
            <v/>
          </cell>
          <cell r="U317" t="str">
            <v/>
          </cell>
          <cell r="V317" t="str">
            <v/>
          </cell>
          <cell r="W317" t="str">
            <v/>
          </cell>
          <cell r="X317" t="str">
            <v/>
          </cell>
          <cell r="Y317" t="str">
            <v/>
          </cell>
          <cell r="Z317" t="str">
            <v/>
          </cell>
          <cell r="AA317" t="str">
            <v/>
          </cell>
          <cell r="AB317" t="str">
            <v/>
          </cell>
          <cell r="AC317" t="str">
            <v/>
          </cell>
          <cell r="AD317" t="str">
            <v/>
          </cell>
          <cell r="AE317" t="str">
            <v/>
          </cell>
          <cell r="AF317" t="str">
            <v/>
          </cell>
          <cell r="AG317" t="str">
            <v/>
          </cell>
          <cell r="AH317" t="str">
            <v/>
          </cell>
          <cell r="AI317" t="str">
            <v/>
          </cell>
          <cell r="AJ317" t="str">
            <v/>
          </cell>
          <cell r="AK317" t="str">
            <v/>
          </cell>
          <cell r="AL317" t="str">
            <v/>
          </cell>
          <cell r="AM317" t="str">
            <v/>
          </cell>
          <cell r="AN317" t="str">
            <v/>
          </cell>
          <cell r="AO317" t="str">
            <v/>
          </cell>
          <cell r="AP317" t="str">
            <v/>
          </cell>
          <cell r="AQ317" t="str">
            <v/>
          </cell>
          <cell r="AR317" t="str">
            <v/>
          </cell>
          <cell r="AS317" t="str">
            <v/>
          </cell>
          <cell r="AT317" t="str">
            <v/>
          </cell>
          <cell r="AU317" t="str">
            <v/>
          </cell>
          <cell r="AV317" t="str">
            <v/>
          </cell>
          <cell r="AW317" t="str">
            <v/>
          </cell>
          <cell r="AX317" t="str">
            <v/>
          </cell>
          <cell r="AY317" t="str">
            <v/>
          </cell>
          <cell r="AZ317" t="str">
            <v/>
          </cell>
        </row>
        <row r="318">
          <cell r="A318" t="str">
            <v>Testsumme 1</v>
          </cell>
          <cell r="B318" t="str">
            <v/>
          </cell>
          <cell r="C318" t="str">
            <v/>
          </cell>
          <cell r="D318" t="str">
            <v/>
          </cell>
          <cell r="E318" t="str">
            <v/>
          </cell>
          <cell r="F318" t="str">
            <v/>
          </cell>
          <cell r="G318" t="str">
            <v/>
          </cell>
          <cell r="H318" t="str">
            <v/>
          </cell>
          <cell r="I318" t="str">
            <v/>
          </cell>
          <cell r="J318" t="str">
            <v/>
          </cell>
          <cell r="K318" t="str">
            <v/>
          </cell>
          <cell r="L318" t="str">
            <v/>
          </cell>
          <cell r="M318" t="str">
            <v/>
          </cell>
          <cell r="N318" t="str">
            <v/>
          </cell>
          <cell r="O318" t="str">
            <v/>
          </cell>
          <cell r="P318" t="e">
            <v>#VALUE!</v>
          </cell>
          <cell r="Q318" t="e">
            <v>#VALUE!</v>
          </cell>
          <cell r="R318" t="str">
            <v/>
          </cell>
          <cell r="S318" t="str">
            <v/>
          </cell>
          <cell r="T318" t="str">
            <v/>
          </cell>
          <cell r="U318" t="str">
            <v/>
          </cell>
          <cell r="V318" t="e">
            <v>#VALUE!</v>
          </cell>
          <cell r="W318" t="str">
            <v/>
          </cell>
          <cell r="X318" t="str">
            <v/>
          </cell>
          <cell r="Y318" t="str">
            <v/>
          </cell>
          <cell r="Z318" t="str">
            <v/>
          </cell>
          <cell r="AA318" t="e">
            <v>#VALUE!</v>
          </cell>
          <cell r="AB318" t="str">
            <v/>
          </cell>
          <cell r="AC318" t="str">
            <v/>
          </cell>
          <cell r="AD318" t="str">
            <v/>
          </cell>
          <cell r="AE318" t="str">
            <v/>
          </cell>
          <cell r="AF318" t="e">
            <v>#VALUE!</v>
          </cell>
          <cell r="AG318" t="str">
            <v/>
          </cell>
          <cell r="AH318" t="str">
            <v/>
          </cell>
          <cell r="AI318" t="str">
            <v/>
          </cell>
          <cell r="AJ318" t="str">
            <v/>
          </cell>
          <cell r="AK318" t="e">
            <v>#VALUE!</v>
          </cell>
          <cell r="AL318" t="str">
            <v/>
          </cell>
          <cell r="AM318" t="str">
            <v/>
          </cell>
          <cell r="AN318" t="str">
            <v/>
          </cell>
          <cell r="AO318" t="str">
            <v/>
          </cell>
          <cell r="AP318" t="e">
            <v>#VALUE!</v>
          </cell>
          <cell r="AQ318" t="str">
            <v/>
          </cell>
          <cell r="AR318" t="str">
            <v/>
          </cell>
          <cell r="AS318" t="str">
            <v/>
          </cell>
          <cell r="AT318" t="str">
            <v/>
          </cell>
          <cell r="AU318" t="e">
            <v>#VALUE!</v>
          </cell>
          <cell r="AV318" t="str">
            <v/>
          </cell>
          <cell r="AW318" t="str">
            <v/>
          </cell>
          <cell r="AX318" t="str">
            <v/>
          </cell>
          <cell r="AY318" t="str">
            <v/>
          </cell>
          <cell r="AZ318" t="e">
            <v>#VALUE!</v>
          </cell>
        </row>
        <row r="320">
          <cell r="A320" t="str">
            <v>Technologie</v>
          </cell>
          <cell r="B320" t="str">
            <v/>
          </cell>
          <cell r="C320" t="str">
            <v/>
          </cell>
          <cell r="D320" t="str">
            <v/>
          </cell>
          <cell r="E320" t="str">
            <v/>
          </cell>
          <cell r="F320" t="str">
            <v/>
          </cell>
          <cell r="G320" t="str">
            <v/>
          </cell>
          <cell r="H320" t="str">
            <v/>
          </cell>
          <cell r="I320" t="str">
            <v/>
          </cell>
          <cell r="J320" t="str">
            <v/>
          </cell>
          <cell r="K320" t="str">
            <v/>
          </cell>
          <cell r="L320" t="str">
            <v/>
          </cell>
          <cell r="M320" t="str">
            <v/>
          </cell>
          <cell r="N320" t="str">
            <v/>
          </cell>
          <cell r="O320" t="str">
            <v/>
          </cell>
          <cell r="P320">
            <v>2014</v>
          </cell>
          <cell r="Q320">
            <v>2015</v>
          </cell>
          <cell r="R320" t="str">
            <v/>
          </cell>
          <cell r="S320" t="str">
            <v/>
          </cell>
          <cell r="T320" t="str">
            <v/>
          </cell>
          <cell r="U320" t="str">
            <v/>
          </cell>
          <cell r="V320">
            <v>2020</v>
          </cell>
          <cell r="W320" t="str">
            <v/>
          </cell>
          <cell r="X320" t="str">
            <v/>
          </cell>
          <cell r="Y320" t="str">
            <v/>
          </cell>
          <cell r="Z320" t="str">
            <v/>
          </cell>
          <cell r="AA320">
            <v>2025</v>
          </cell>
          <cell r="AB320" t="str">
            <v/>
          </cell>
          <cell r="AC320" t="str">
            <v/>
          </cell>
          <cell r="AD320" t="str">
            <v/>
          </cell>
          <cell r="AE320" t="str">
            <v/>
          </cell>
          <cell r="AF320">
            <v>2030</v>
          </cell>
          <cell r="AG320" t="str">
            <v/>
          </cell>
          <cell r="AH320" t="str">
            <v/>
          </cell>
          <cell r="AI320" t="str">
            <v/>
          </cell>
          <cell r="AJ320" t="str">
            <v/>
          </cell>
          <cell r="AK320">
            <v>2035</v>
          </cell>
          <cell r="AL320" t="str">
            <v/>
          </cell>
          <cell r="AM320" t="str">
            <v/>
          </cell>
          <cell r="AN320" t="str">
            <v/>
          </cell>
          <cell r="AO320" t="str">
            <v/>
          </cell>
          <cell r="AP320">
            <v>2040</v>
          </cell>
          <cell r="AQ320" t="str">
            <v/>
          </cell>
          <cell r="AR320" t="str">
            <v/>
          </cell>
          <cell r="AS320" t="str">
            <v/>
          </cell>
          <cell r="AT320" t="str">
            <v/>
          </cell>
          <cell r="AU320">
            <v>2045</v>
          </cell>
          <cell r="AV320" t="str">
            <v/>
          </cell>
          <cell r="AW320" t="str">
            <v/>
          </cell>
          <cell r="AX320" t="str">
            <v/>
          </cell>
          <cell r="AY320" t="str">
            <v/>
          </cell>
          <cell r="AZ320">
            <v>2050</v>
          </cell>
        </row>
        <row r="321">
          <cell r="A321" t="str">
            <v>Kernenergie</v>
          </cell>
          <cell r="B321" t="str">
            <v/>
          </cell>
          <cell r="C321" t="str">
            <v/>
          </cell>
          <cell r="D321" t="str">
            <v/>
          </cell>
          <cell r="E321" t="str">
            <v/>
          </cell>
          <cell r="F321" t="str">
            <v/>
          </cell>
          <cell r="G321" t="str">
            <v/>
          </cell>
          <cell r="H321" t="str">
            <v/>
          </cell>
          <cell r="I321" t="str">
            <v/>
          </cell>
          <cell r="J321" t="str">
            <v/>
          </cell>
          <cell r="K321" t="str">
            <v/>
          </cell>
          <cell r="L321" t="str">
            <v/>
          </cell>
          <cell r="M321" t="str">
            <v/>
          </cell>
          <cell r="N321" t="str">
            <v/>
          </cell>
          <cell r="O321" t="str">
            <v/>
          </cell>
          <cell r="P321" t="e">
            <v>#VALUE!</v>
          </cell>
          <cell r="Q321" t="e">
            <v>#VALUE!</v>
          </cell>
          <cell r="R321" t="str">
            <v/>
          </cell>
          <cell r="S321" t="str">
            <v/>
          </cell>
          <cell r="T321" t="str">
            <v/>
          </cell>
          <cell r="U321" t="str">
            <v/>
          </cell>
          <cell r="V321" t="e">
            <v>#VALUE!</v>
          </cell>
          <cell r="W321" t="str">
            <v/>
          </cell>
          <cell r="X321" t="str">
            <v/>
          </cell>
          <cell r="Y321" t="str">
            <v/>
          </cell>
          <cell r="Z321" t="str">
            <v/>
          </cell>
          <cell r="AA321" t="e">
            <v>#VALUE!</v>
          </cell>
          <cell r="AB321" t="str">
            <v/>
          </cell>
          <cell r="AC321" t="str">
            <v/>
          </cell>
          <cell r="AD321" t="str">
            <v/>
          </cell>
          <cell r="AE321" t="str">
            <v/>
          </cell>
          <cell r="AF321" t="e">
            <v>#VALUE!</v>
          </cell>
          <cell r="AG321" t="str">
            <v/>
          </cell>
          <cell r="AH321" t="str">
            <v/>
          </cell>
          <cell r="AI321" t="str">
            <v/>
          </cell>
          <cell r="AJ321" t="str">
            <v/>
          </cell>
          <cell r="AK321" t="e">
            <v>#VALUE!</v>
          </cell>
          <cell r="AL321" t="str">
            <v/>
          </cell>
          <cell r="AM321" t="str">
            <v/>
          </cell>
          <cell r="AN321" t="str">
            <v/>
          </cell>
          <cell r="AO321" t="str">
            <v/>
          </cell>
          <cell r="AP321" t="e">
            <v>#VALUE!</v>
          </cell>
          <cell r="AQ321" t="str">
            <v/>
          </cell>
          <cell r="AR321" t="str">
            <v/>
          </cell>
          <cell r="AS321" t="str">
            <v/>
          </cell>
          <cell r="AT321" t="str">
            <v/>
          </cell>
          <cell r="AU321" t="e">
            <v>#VALUE!</v>
          </cell>
          <cell r="AV321" t="str">
            <v/>
          </cell>
          <cell r="AW321" t="str">
            <v/>
          </cell>
          <cell r="AX321" t="str">
            <v/>
          </cell>
          <cell r="AY321" t="str">
            <v/>
          </cell>
          <cell r="AZ321" t="e">
            <v>#VALUE!</v>
          </cell>
        </row>
        <row r="322">
          <cell r="A322" t="str">
            <v>Braunkohle - alte Kondensation</v>
          </cell>
          <cell r="B322" t="str">
            <v/>
          </cell>
          <cell r="C322" t="str">
            <v/>
          </cell>
          <cell r="D322" t="str">
            <v/>
          </cell>
          <cell r="E322" t="str">
            <v/>
          </cell>
          <cell r="F322" t="str">
            <v/>
          </cell>
          <cell r="G322" t="str">
            <v/>
          </cell>
          <cell r="H322" t="str">
            <v/>
          </cell>
          <cell r="I322" t="str">
            <v/>
          </cell>
          <cell r="J322" t="str">
            <v/>
          </cell>
          <cell r="K322" t="str">
            <v/>
          </cell>
          <cell r="L322" t="str">
            <v/>
          </cell>
          <cell r="M322" t="str">
            <v/>
          </cell>
          <cell r="N322" t="str">
            <v/>
          </cell>
          <cell r="O322" t="str">
            <v/>
          </cell>
          <cell r="P322" t="e">
            <v>#VALUE!</v>
          </cell>
          <cell r="Q322" t="e">
            <v>#VALUE!</v>
          </cell>
          <cell r="R322" t="str">
            <v/>
          </cell>
          <cell r="S322" t="str">
            <v/>
          </cell>
          <cell r="T322" t="str">
            <v/>
          </cell>
          <cell r="U322" t="str">
            <v/>
          </cell>
          <cell r="V322" t="e">
            <v>#VALUE!</v>
          </cell>
          <cell r="W322" t="str">
            <v/>
          </cell>
          <cell r="X322" t="str">
            <v/>
          </cell>
          <cell r="Y322" t="str">
            <v/>
          </cell>
          <cell r="Z322" t="str">
            <v/>
          </cell>
          <cell r="AA322" t="e">
            <v>#VALUE!</v>
          </cell>
          <cell r="AB322" t="str">
            <v/>
          </cell>
          <cell r="AC322" t="str">
            <v/>
          </cell>
          <cell r="AD322" t="str">
            <v/>
          </cell>
          <cell r="AE322" t="str">
            <v/>
          </cell>
          <cell r="AF322" t="e">
            <v>#VALUE!</v>
          </cell>
          <cell r="AG322" t="str">
            <v/>
          </cell>
          <cell r="AH322" t="str">
            <v/>
          </cell>
          <cell r="AI322" t="str">
            <v/>
          </cell>
          <cell r="AJ322" t="str">
            <v/>
          </cell>
          <cell r="AK322" t="e">
            <v>#VALUE!</v>
          </cell>
          <cell r="AL322" t="str">
            <v/>
          </cell>
          <cell r="AM322" t="str">
            <v/>
          </cell>
          <cell r="AN322" t="str">
            <v/>
          </cell>
          <cell r="AO322" t="str">
            <v/>
          </cell>
          <cell r="AP322" t="e">
            <v>#VALUE!</v>
          </cell>
          <cell r="AQ322" t="str">
            <v/>
          </cell>
          <cell r="AR322" t="str">
            <v/>
          </cell>
          <cell r="AS322" t="str">
            <v/>
          </cell>
          <cell r="AT322" t="str">
            <v/>
          </cell>
          <cell r="AU322" t="e">
            <v>#VALUE!</v>
          </cell>
          <cell r="AV322" t="str">
            <v/>
          </cell>
          <cell r="AW322" t="str">
            <v/>
          </cell>
          <cell r="AX322" t="str">
            <v/>
          </cell>
          <cell r="AY322" t="str">
            <v/>
          </cell>
          <cell r="AZ322" t="e">
            <v>#VALUE!</v>
          </cell>
        </row>
        <row r="323">
          <cell r="A323" t="str">
            <v>Braunkohle - alte KWK</v>
          </cell>
          <cell r="B323" t="str">
            <v/>
          </cell>
          <cell r="C323" t="str">
            <v/>
          </cell>
          <cell r="D323" t="str">
            <v/>
          </cell>
          <cell r="E323" t="str">
            <v/>
          </cell>
          <cell r="F323" t="str">
            <v/>
          </cell>
          <cell r="G323" t="str">
            <v/>
          </cell>
          <cell r="H323" t="str">
            <v/>
          </cell>
          <cell r="I323" t="str">
            <v/>
          </cell>
          <cell r="J323" t="str">
            <v/>
          </cell>
          <cell r="K323" t="str">
            <v/>
          </cell>
          <cell r="L323" t="str">
            <v/>
          </cell>
          <cell r="M323" t="str">
            <v/>
          </cell>
          <cell r="N323" t="str">
            <v/>
          </cell>
          <cell r="O323" t="str">
            <v/>
          </cell>
          <cell r="P323" t="e">
            <v>#VALUE!</v>
          </cell>
          <cell r="Q323" t="e">
            <v>#VALUE!</v>
          </cell>
          <cell r="R323" t="str">
            <v/>
          </cell>
          <cell r="S323" t="str">
            <v/>
          </cell>
          <cell r="T323" t="str">
            <v/>
          </cell>
          <cell r="U323" t="str">
            <v/>
          </cell>
          <cell r="V323" t="e">
            <v>#VALUE!</v>
          </cell>
          <cell r="W323" t="str">
            <v/>
          </cell>
          <cell r="X323" t="str">
            <v/>
          </cell>
          <cell r="Y323" t="str">
            <v/>
          </cell>
          <cell r="Z323" t="str">
            <v/>
          </cell>
          <cell r="AA323" t="e">
            <v>#VALUE!</v>
          </cell>
          <cell r="AB323" t="str">
            <v/>
          </cell>
          <cell r="AC323" t="str">
            <v/>
          </cell>
          <cell r="AD323" t="str">
            <v/>
          </cell>
          <cell r="AE323" t="str">
            <v/>
          </cell>
          <cell r="AF323" t="e">
            <v>#VALUE!</v>
          </cell>
          <cell r="AG323" t="str">
            <v/>
          </cell>
          <cell r="AH323" t="str">
            <v/>
          </cell>
          <cell r="AI323" t="str">
            <v/>
          </cell>
          <cell r="AJ323" t="str">
            <v/>
          </cell>
          <cell r="AK323" t="e">
            <v>#VALUE!</v>
          </cell>
          <cell r="AL323" t="str">
            <v/>
          </cell>
          <cell r="AM323" t="str">
            <v/>
          </cell>
          <cell r="AN323" t="str">
            <v/>
          </cell>
          <cell r="AO323" t="str">
            <v/>
          </cell>
          <cell r="AP323" t="e">
            <v>#VALUE!</v>
          </cell>
          <cell r="AQ323" t="str">
            <v/>
          </cell>
          <cell r="AR323" t="str">
            <v/>
          </cell>
          <cell r="AS323" t="str">
            <v/>
          </cell>
          <cell r="AT323" t="str">
            <v/>
          </cell>
          <cell r="AU323" t="e">
            <v>#VALUE!</v>
          </cell>
          <cell r="AV323" t="str">
            <v/>
          </cell>
          <cell r="AW323" t="str">
            <v/>
          </cell>
          <cell r="AX323" t="str">
            <v/>
          </cell>
          <cell r="AY323" t="str">
            <v/>
          </cell>
          <cell r="AZ323" t="e">
            <v>#VALUE!</v>
          </cell>
        </row>
        <row r="324">
          <cell r="A324" t="str">
            <v>Braunkohle - neue Kondensation</v>
          </cell>
          <cell r="B324" t="str">
            <v/>
          </cell>
          <cell r="C324" t="str">
            <v/>
          </cell>
          <cell r="D324" t="str">
            <v/>
          </cell>
          <cell r="E324" t="str">
            <v/>
          </cell>
          <cell r="F324" t="str">
            <v/>
          </cell>
          <cell r="G324" t="str">
            <v/>
          </cell>
          <cell r="H324" t="str">
            <v/>
          </cell>
          <cell r="I324" t="str">
            <v/>
          </cell>
          <cell r="J324" t="str">
            <v/>
          </cell>
          <cell r="K324" t="str">
            <v/>
          </cell>
          <cell r="L324" t="str">
            <v/>
          </cell>
          <cell r="M324" t="str">
            <v/>
          </cell>
          <cell r="N324" t="str">
            <v/>
          </cell>
          <cell r="O324" t="str">
            <v/>
          </cell>
          <cell r="P324" t="e">
            <v>#VALUE!</v>
          </cell>
          <cell r="Q324" t="e">
            <v>#VALUE!</v>
          </cell>
          <cell r="R324" t="str">
            <v/>
          </cell>
          <cell r="S324" t="str">
            <v/>
          </cell>
          <cell r="T324" t="str">
            <v/>
          </cell>
          <cell r="U324" t="str">
            <v/>
          </cell>
          <cell r="V324" t="e">
            <v>#VALUE!</v>
          </cell>
          <cell r="W324" t="str">
            <v/>
          </cell>
          <cell r="X324" t="str">
            <v/>
          </cell>
          <cell r="Y324" t="str">
            <v/>
          </cell>
          <cell r="Z324" t="str">
            <v/>
          </cell>
          <cell r="AA324" t="e">
            <v>#VALUE!</v>
          </cell>
          <cell r="AB324" t="str">
            <v/>
          </cell>
          <cell r="AC324" t="str">
            <v/>
          </cell>
          <cell r="AD324" t="str">
            <v/>
          </cell>
          <cell r="AE324" t="str">
            <v/>
          </cell>
          <cell r="AF324" t="e">
            <v>#VALUE!</v>
          </cell>
          <cell r="AG324" t="str">
            <v/>
          </cell>
          <cell r="AH324" t="str">
            <v/>
          </cell>
          <cell r="AI324" t="str">
            <v/>
          </cell>
          <cell r="AJ324" t="str">
            <v/>
          </cell>
          <cell r="AK324" t="e">
            <v>#VALUE!</v>
          </cell>
          <cell r="AL324" t="str">
            <v/>
          </cell>
          <cell r="AM324" t="str">
            <v/>
          </cell>
          <cell r="AN324" t="str">
            <v/>
          </cell>
          <cell r="AO324" t="str">
            <v/>
          </cell>
          <cell r="AP324" t="e">
            <v>#VALUE!</v>
          </cell>
          <cell r="AQ324" t="str">
            <v/>
          </cell>
          <cell r="AR324" t="str">
            <v/>
          </cell>
          <cell r="AS324" t="str">
            <v/>
          </cell>
          <cell r="AT324" t="str">
            <v/>
          </cell>
          <cell r="AU324" t="e">
            <v>#VALUE!</v>
          </cell>
          <cell r="AV324" t="str">
            <v/>
          </cell>
          <cell r="AW324" t="str">
            <v/>
          </cell>
          <cell r="AX324" t="str">
            <v/>
          </cell>
          <cell r="AY324" t="str">
            <v/>
          </cell>
          <cell r="AZ324" t="e">
            <v>#VALUE!</v>
          </cell>
        </row>
        <row r="325">
          <cell r="A325" t="str">
            <v>Braunkohle - neue Kondensation (CCS)</v>
          </cell>
          <cell r="B325" t="str">
            <v/>
          </cell>
          <cell r="C325" t="str">
            <v/>
          </cell>
          <cell r="D325" t="str">
            <v/>
          </cell>
          <cell r="E325" t="str">
            <v/>
          </cell>
          <cell r="F325" t="str">
            <v/>
          </cell>
          <cell r="G325" t="str">
            <v/>
          </cell>
          <cell r="H325" t="str">
            <v/>
          </cell>
          <cell r="I325" t="str">
            <v/>
          </cell>
          <cell r="J325" t="str">
            <v/>
          </cell>
          <cell r="K325" t="str">
            <v/>
          </cell>
          <cell r="L325" t="str">
            <v/>
          </cell>
          <cell r="M325" t="str">
            <v/>
          </cell>
          <cell r="N325" t="str">
            <v/>
          </cell>
          <cell r="O325" t="str">
            <v/>
          </cell>
          <cell r="P325" t="e">
            <v>#VALUE!</v>
          </cell>
          <cell r="Q325" t="e">
            <v>#VALUE!</v>
          </cell>
          <cell r="R325" t="str">
            <v/>
          </cell>
          <cell r="S325" t="str">
            <v/>
          </cell>
          <cell r="T325" t="str">
            <v/>
          </cell>
          <cell r="U325" t="str">
            <v/>
          </cell>
          <cell r="V325" t="e">
            <v>#VALUE!</v>
          </cell>
          <cell r="W325" t="str">
            <v/>
          </cell>
          <cell r="X325" t="str">
            <v/>
          </cell>
          <cell r="Y325" t="str">
            <v/>
          </cell>
          <cell r="Z325" t="str">
            <v/>
          </cell>
          <cell r="AA325" t="e">
            <v>#VALUE!</v>
          </cell>
          <cell r="AB325" t="str">
            <v/>
          </cell>
          <cell r="AC325" t="str">
            <v/>
          </cell>
          <cell r="AD325" t="str">
            <v/>
          </cell>
          <cell r="AE325" t="str">
            <v/>
          </cell>
          <cell r="AF325" t="e">
            <v>#VALUE!</v>
          </cell>
          <cell r="AG325" t="str">
            <v/>
          </cell>
          <cell r="AH325" t="str">
            <v/>
          </cell>
          <cell r="AI325" t="str">
            <v/>
          </cell>
          <cell r="AJ325" t="str">
            <v/>
          </cell>
          <cell r="AK325" t="e">
            <v>#VALUE!</v>
          </cell>
          <cell r="AL325" t="str">
            <v/>
          </cell>
          <cell r="AM325" t="str">
            <v/>
          </cell>
          <cell r="AN325" t="str">
            <v/>
          </cell>
          <cell r="AO325" t="str">
            <v/>
          </cell>
          <cell r="AP325" t="e">
            <v>#VALUE!</v>
          </cell>
          <cell r="AQ325" t="str">
            <v/>
          </cell>
          <cell r="AR325" t="str">
            <v/>
          </cell>
          <cell r="AS325" t="str">
            <v/>
          </cell>
          <cell r="AT325" t="str">
            <v/>
          </cell>
          <cell r="AU325" t="e">
            <v>#VALUE!</v>
          </cell>
          <cell r="AV325" t="str">
            <v/>
          </cell>
          <cell r="AW325" t="str">
            <v/>
          </cell>
          <cell r="AX325" t="str">
            <v/>
          </cell>
          <cell r="AY325" t="str">
            <v/>
          </cell>
          <cell r="AZ325" t="e">
            <v>#VALUE!</v>
          </cell>
        </row>
        <row r="326">
          <cell r="A326" t="str">
            <v>Steinkohle - alte Kondensation</v>
          </cell>
          <cell r="B326" t="str">
            <v/>
          </cell>
          <cell r="C326" t="str">
            <v/>
          </cell>
          <cell r="D326" t="str">
            <v/>
          </cell>
          <cell r="E326" t="str">
            <v/>
          </cell>
          <cell r="F326" t="str">
            <v/>
          </cell>
          <cell r="G326" t="str">
            <v/>
          </cell>
          <cell r="H326" t="str">
            <v/>
          </cell>
          <cell r="I326" t="str">
            <v/>
          </cell>
          <cell r="J326" t="str">
            <v/>
          </cell>
          <cell r="K326" t="str">
            <v/>
          </cell>
          <cell r="L326" t="str">
            <v/>
          </cell>
          <cell r="M326" t="str">
            <v/>
          </cell>
          <cell r="N326" t="str">
            <v/>
          </cell>
          <cell r="O326" t="str">
            <v/>
          </cell>
          <cell r="P326" t="e">
            <v>#VALUE!</v>
          </cell>
          <cell r="Q326" t="e">
            <v>#VALUE!</v>
          </cell>
          <cell r="R326" t="str">
            <v/>
          </cell>
          <cell r="S326" t="str">
            <v/>
          </cell>
          <cell r="T326" t="str">
            <v/>
          </cell>
          <cell r="U326" t="str">
            <v/>
          </cell>
          <cell r="V326" t="e">
            <v>#VALUE!</v>
          </cell>
          <cell r="W326" t="str">
            <v/>
          </cell>
          <cell r="X326" t="str">
            <v/>
          </cell>
          <cell r="Y326" t="str">
            <v/>
          </cell>
          <cell r="Z326" t="str">
            <v/>
          </cell>
          <cell r="AA326" t="e">
            <v>#VALUE!</v>
          </cell>
          <cell r="AB326" t="str">
            <v/>
          </cell>
          <cell r="AC326" t="str">
            <v/>
          </cell>
          <cell r="AD326" t="str">
            <v/>
          </cell>
          <cell r="AE326" t="str">
            <v/>
          </cell>
          <cell r="AF326" t="e">
            <v>#VALUE!</v>
          </cell>
          <cell r="AG326" t="str">
            <v/>
          </cell>
          <cell r="AH326" t="str">
            <v/>
          </cell>
          <cell r="AI326" t="str">
            <v/>
          </cell>
          <cell r="AJ326" t="str">
            <v/>
          </cell>
          <cell r="AK326" t="e">
            <v>#VALUE!</v>
          </cell>
          <cell r="AL326" t="str">
            <v/>
          </cell>
          <cell r="AM326" t="str">
            <v/>
          </cell>
          <cell r="AN326" t="str">
            <v/>
          </cell>
          <cell r="AO326" t="str">
            <v/>
          </cell>
          <cell r="AP326" t="e">
            <v>#VALUE!</v>
          </cell>
          <cell r="AQ326" t="str">
            <v/>
          </cell>
          <cell r="AR326" t="str">
            <v/>
          </cell>
          <cell r="AS326" t="str">
            <v/>
          </cell>
          <cell r="AT326" t="str">
            <v/>
          </cell>
          <cell r="AU326" t="e">
            <v>#VALUE!</v>
          </cell>
          <cell r="AV326" t="str">
            <v/>
          </cell>
          <cell r="AW326" t="str">
            <v/>
          </cell>
          <cell r="AX326" t="str">
            <v/>
          </cell>
          <cell r="AY326" t="str">
            <v/>
          </cell>
          <cell r="AZ326" t="e">
            <v>#VALUE!</v>
          </cell>
        </row>
        <row r="327">
          <cell r="A327" t="str">
            <v>Steinkohle - alte KWK</v>
          </cell>
          <cell r="B327" t="str">
            <v/>
          </cell>
          <cell r="C327" t="str">
            <v/>
          </cell>
          <cell r="D327" t="str">
            <v/>
          </cell>
          <cell r="E327" t="str">
            <v/>
          </cell>
          <cell r="F327" t="str">
            <v/>
          </cell>
          <cell r="G327" t="str">
            <v/>
          </cell>
          <cell r="H327" t="str">
            <v/>
          </cell>
          <cell r="I327" t="str">
            <v/>
          </cell>
          <cell r="J327" t="str">
            <v/>
          </cell>
          <cell r="K327" t="str">
            <v/>
          </cell>
          <cell r="L327" t="str">
            <v/>
          </cell>
          <cell r="M327" t="str">
            <v/>
          </cell>
          <cell r="N327" t="str">
            <v/>
          </cell>
          <cell r="O327" t="str">
            <v/>
          </cell>
          <cell r="P327" t="e">
            <v>#VALUE!</v>
          </cell>
          <cell r="Q327" t="e">
            <v>#VALUE!</v>
          </cell>
          <cell r="R327" t="str">
            <v/>
          </cell>
          <cell r="S327" t="str">
            <v/>
          </cell>
          <cell r="T327" t="str">
            <v/>
          </cell>
          <cell r="U327" t="str">
            <v/>
          </cell>
          <cell r="V327" t="e">
            <v>#VALUE!</v>
          </cell>
          <cell r="W327" t="str">
            <v/>
          </cell>
          <cell r="X327" t="str">
            <v/>
          </cell>
          <cell r="Y327" t="str">
            <v/>
          </cell>
          <cell r="Z327" t="str">
            <v/>
          </cell>
          <cell r="AA327" t="e">
            <v>#VALUE!</v>
          </cell>
          <cell r="AB327" t="str">
            <v/>
          </cell>
          <cell r="AC327" t="str">
            <v/>
          </cell>
          <cell r="AD327" t="str">
            <v/>
          </cell>
          <cell r="AE327" t="str">
            <v/>
          </cell>
          <cell r="AF327" t="e">
            <v>#VALUE!</v>
          </cell>
          <cell r="AG327" t="str">
            <v/>
          </cell>
          <cell r="AH327" t="str">
            <v/>
          </cell>
          <cell r="AI327" t="str">
            <v/>
          </cell>
          <cell r="AJ327" t="str">
            <v/>
          </cell>
          <cell r="AK327" t="e">
            <v>#VALUE!</v>
          </cell>
          <cell r="AL327" t="str">
            <v/>
          </cell>
          <cell r="AM327" t="str">
            <v/>
          </cell>
          <cell r="AN327" t="str">
            <v/>
          </cell>
          <cell r="AO327" t="str">
            <v/>
          </cell>
          <cell r="AP327" t="e">
            <v>#VALUE!</v>
          </cell>
          <cell r="AQ327" t="str">
            <v/>
          </cell>
          <cell r="AR327" t="str">
            <v/>
          </cell>
          <cell r="AS327" t="str">
            <v/>
          </cell>
          <cell r="AT327" t="str">
            <v/>
          </cell>
          <cell r="AU327" t="e">
            <v>#VALUE!</v>
          </cell>
          <cell r="AV327" t="str">
            <v/>
          </cell>
          <cell r="AW327" t="str">
            <v/>
          </cell>
          <cell r="AX327" t="str">
            <v/>
          </cell>
          <cell r="AY327" t="str">
            <v/>
          </cell>
          <cell r="AZ327" t="e">
            <v>#VALUE!</v>
          </cell>
        </row>
        <row r="328">
          <cell r="A328" t="str">
            <v>Steinkohle - neue Kondensation</v>
          </cell>
          <cell r="B328" t="str">
            <v/>
          </cell>
          <cell r="C328" t="str">
            <v/>
          </cell>
          <cell r="D328" t="str">
            <v/>
          </cell>
          <cell r="E328" t="str">
            <v/>
          </cell>
          <cell r="F328" t="str">
            <v/>
          </cell>
          <cell r="G328" t="str">
            <v/>
          </cell>
          <cell r="H328" t="str">
            <v/>
          </cell>
          <cell r="I328" t="str">
            <v/>
          </cell>
          <cell r="J328" t="str">
            <v/>
          </cell>
          <cell r="K328" t="str">
            <v/>
          </cell>
          <cell r="L328" t="str">
            <v/>
          </cell>
          <cell r="M328" t="str">
            <v/>
          </cell>
          <cell r="N328" t="str">
            <v/>
          </cell>
          <cell r="O328" t="str">
            <v/>
          </cell>
          <cell r="P328" t="e">
            <v>#VALUE!</v>
          </cell>
          <cell r="Q328" t="e">
            <v>#VALUE!</v>
          </cell>
          <cell r="R328" t="str">
            <v/>
          </cell>
          <cell r="S328" t="str">
            <v/>
          </cell>
          <cell r="T328" t="str">
            <v/>
          </cell>
          <cell r="U328" t="str">
            <v/>
          </cell>
          <cell r="V328" t="e">
            <v>#VALUE!</v>
          </cell>
          <cell r="W328" t="str">
            <v/>
          </cell>
          <cell r="X328" t="str">
            <v/>
          </cell>
          <cell r="Y328" t="str">
            <v/>
          </cell>
          <cell r="Z328" t="str">
            <v/>
          </cell>
          <cell r="AA328" t="e">
            <v>#VALUE!</v>
          </cell>
          <cell r="AB328" t="str">
            <v/>
          </cell>
          <cell r="AC328" t="str">
            <v/>
          </cell>
          <cell r="AD328" t="str">
            <v/>
          </cell>
          <cell r="AE328" t="str">
            <v/>
          </cell>
          <cell r="AF328" t="e">
            <v>#VALUE!</v>
          </cell>
          <cell r="AG328" t="str">
            <v/>
          </cell>
          <cell r="AH328" t="str">
            <v/>
          </cell>
          <cell r="AI328" t="str">
            <v/>
          </cell>
          <cell r="AJ328" t="str">
            <v/>
          </cell>
          <cell r="AK328" t="e">
            <v>#VALUE!</v>
          </cell>
          <cell r="AL328" t="str">
            <v/>
          </cell>
          <cell r="AM328" t="str">
            <v/>
          </cell>
          <cell r="AN328" t="str">
            <v/>
          </cell>
          <cell r="AO328" t="str">
            <v/>
          </cell>
          <cell r="AP328" t="e">
            <v>#VALUE!</v>
          </cell>
          <cell r="AQ328" t="str">
            <v/>
          </cell>
          <cell r="AR328" t="str">
            <v/>
          </cell>
          <cell r="AS328" t="str">
            <v/>
          </cell>
          <cell r="AT328" t="str">
            <v/>
          </cell>
          <cell r="AU328" t="e">
            <v>#VALUE!</v>
          </cell>
          <cell r="AV328" t="str">
            <v/>
          </cell>
          <cell r="AW328" t="str">
            <v/>
          </cell>
          <cell r="AX328" t="str">
            <v/>
          </cell>
          <cell r="AY328" t="str">
            <v/>
          </cell>
          <cell r="AZ328" t="e">
            <v>#VALUE!</v>
          </cell>
        </row>
        <row r="329">
          <cell r="A329" t="str">
            <v>Steinkohle - neue Kondensation (CCS)</v>
          </cell>
          <cell r="B329" t="str">
            <v/>
          </cell>
          <cell r="C329" t="str">
            <v/>
          </cell>
          <cell r="D329" t="str">
            <v/>
          </cell>
          <cell r="E329" t="str">
            <v/>
          </cell>
          <cell r="F329" t="str">
            <v/>
          </cell>
          <cell r="G329" t="str">
            <v/>
          </cell>
          <cell r="H329" t="str">
            <v/>
          </cell>
          <cell r="I329" t="str">
            <v/>
          </cell>
          <cell r="J329" t="str">
            <v/>
          </cell>
          <cell r="K329" t="str">
            <v/>
          </cell>
          <cell r="L329" t="str">
            <v/>
          </cell>
          <cell r="M329" t="str">
            <v/>
          </cell>
          <cell r="N329" t="str">
            <v/>
          </cell>
          <cell r="O329" t="str">
            <v/>
          </cell>
          <cell r="P329" t="e">
            <v>#VALUE!</v>
          </cell>
          <cell r="Q329" t="e">
            <v>#VALUE!</v>
          </cell>
          <cell r="R329" t="str">
            <v/>
          </cell>
          <cell r="S329" t="str">
            <v/>
          </cell>
          <cell r="T329" t="str">
            <v/>
          </cell>
          <cell r="U329" t="str">
            <v/>
          </cell>
          <cell r="V329" t="e">
            <v>#VALUE!</v>
          </cell>
          <cell r="W329" t="str">
            <v/>
          </cell>
          <cell r="X329" t="str">
            <v/>
          </cell>
          <cell r="Y329" t="str">
            <v/>
          </cell>
          <cell r="Z329" t="str">
            <v/>
          </cell>
          <cell r="AA329" t="e">
            <v>#VALUE!</v>
          </cell>
          <cell r="AB329" t="str">
            <v/>
          </cell>
          <cell r="AC329" t="str">
            <v/>
          </cell>
          <cell r="AD329" t="str">
            <v/>
          </cell>
          <cell r="AE329" t="str">
            <v/>
          </cell>
          <cell r="AF329" t="e">
            <v>#VALUE!</v>
          </cell>
          <cell r="AG329" t="str">
            <v/>
          </cell>
          <cell r="AH329" t="str">
            <v/>
          </cell>
          <cell r="AI329" t="str">
            <v/>
          </cell>
          <cell r="AJ329" t="str">
            <v/>
          </cell>
          <cell r="AK329" t="e">
            <v>#VALUE!</v>
          </cell>
          <cell r="AL329" t="str">
            <v/>
          </cell>
          <cell r="AM329" t="str">
            <v/>
          </cell>
          <cell r="AN329" t="str">
            <v/>
          </cell>
          <cell r="AO329" t="str">
            <v/>
          </cell>
          <cell r="AP329" t="e">
            <v>#VALUE!</v>
          </cell>
          <cell r="AQ329" t="str">
            <v/>
          </cell>
          <cell r="AR329" t="str">
            <v/>
          </cell>
          <cell r="AS329" t="str">
            <v/>
          </cell>
          <cell r="AT329" t="str">
            <v/>
          </cell>
          <cell r="AU329" t="e">
            <v>#VALUE!</v>
          </cell>
          <cell r="AV329" t="str">
            <v/>
          </cell>
          <cell r="AW329" t="str">
            <v/>
          </cell>
          <cell r="AX329" t="str">
            <v/>
          </cell>
          <cell r="AY329" t="str">
            <v/>
          </cell>
          <cell r="AZ329" t="e">
            <v>#VALUE!</v>
          </cell>
        </row>
        <row r="330">
          <cell r="A330" t="str">
            <v>Steinkohle - neue KWK</v>
          </cell>
          <cell r="B330" t="str">
            <v/>
          </cell>
          <cell r="C330" t="str">
            <v/>
          </cell>
          <cell r="D330" t="str">
            <v/>
          </cell>
          <cell r="E330" t="str">
            <v/>
          </cell>
          <cell r="F330" t="str">
            <v/>
          </cell>
          <cell r="G330" t="str">
            <v/>
          </cell>
          <cell r="H330" t="str">
            <v/>
          </cell>
          <cell r="I330" t="str">
            <v/>
          </cell>
          <cell r="J330" t="str">
            <v/>
          </cell>
          <cell r="K330" t="str">
            <v/>
          </cell>
          <cell r="L330" t="str">
            <v/>
          </cell>
          <cell r="M330" t="str">
            <v/>
          </cell>
          <cell r="N330" t="str">
            <v/>
          </cell>
          <cell r="O330" t="str">
            <v/>
          </cell>
          <cell r="P330" t="e">
            <v>#VALUE!</v>
          </cell>
          <cell r="Q330" t="e">
            <v>#VALUE!</v>
          </cell>
          <cell r="R330" t="str">
            <v/>
          </cell>
          <cell r="S330" t="str">
            <v/>
          </cell>
          <cell r="T330" t="str">
            <v/>
          </cell>
          <cell r="U330" t="str">
            <v/>
          </cell>
          <cell r="V330" t="e">
            <v>#VALUE!</v>
          </cell>
          <cell r="W330" t="str">
            <v/>
          </cell>
          <cell r="X330" t="str">
            <v/>
          </cell>
          <cell r="Y330" t="str">
            <v/>
          </cell>
          <cell r="Z330" t="str">
            <v/>
          </cell>
          <cell r="AA330" t="e">
            <v>#VALUE!</v>
          </cell>
          <cell r="AB330" t="str">
            <v/>
          </cell>
          <cell r="AC330" t="str">
            <v/>
          </cell>
          <cell r="AD330" t="str">
            <v/>
          </cell>
          <cell r="AE330" t="str">
            <v/>
          </cell>
          <cell r="AF330" t="e">
            <v>#VALUE!</v>
          </cell>
          <cell r="AG330" t="str">
            <v/>
          </cell>
          <cell r="AH330" t="str">
            <v/>
          </cell>
          <cell r="AI330" t="str">
            <v/>
          </cell>
          <cell r="AJ330" t="str">
            <v/>
          </cell>
          <cell r="AK330" t="e">
            <v>#VALUE!</v>
          </cell>
          <cell r="AL330" t="str">
            <v/>
          </cell>
          <cell r="AM330" t="str">
            <v/>
          </cell>
          <cell r="AN330" t="str">
            <v/>
          </cell>
          <cell r="AO330" t="str">
            <v/>
          </cell>
          <cell r="AP330" t="e">
            <v>#VALUE!</v>
          </cell>
          <cell r="AQ330" t="str">
            <v/>
          </cell>
          <cell r="AR330" t="str">
            <v/>
          </cell>
          <cell r="AS330" t="str">
            <v/>
          </cell>
          <cell r="AT330" t="str">
            <v/>
          </cell>
          <cell r="AU330" t="e">
            <v>#VALUE!</v>
          </cell>
          <cell r="AV330" t="str">
            <v/>
          </cell>
          <cell r="AW330" t="str">
            <v/>
          </cell>
          <cell r="AX330" t="str">
            <v/>
          </cell>
          <cell r="AY330" t="str">
            <v/>
          </cell>
          <cell r="AZ330" t="e">
            <v>#VALUE!</v>
          </cell>
        </row>
        <row r="331">
          <cell r="A331" t="str">
            <v>Erdgas - alte Kondensation</v>
          </cell>
          <cell r="B331" t="str">
            <v/>
          </cell>
          <cell r="C331" t="str">
            <v/>
          </cell>
          <cell r="D331" t="str">
            <v/>
          </cell>
          <cell r="E331" t="str">
            <v/>
          </cell>
          <cell r="F331" t="str">
            <v/>
          </cell>
          <cell r="G331" t="str">
            <v/>
          </cell>
          <cell r="H331" t="str">
            <v/>
          </cell>
          <cell r="I331" t="str">
            <v/>
          </cell>
          <cell r="J331" t="str">
            <v/>
          </cell>
          <cell r="K331" t="str">
            <v/>
          </cell>
          <cell r="L331" t="str">
            <v/>
          </cell>
          <cell r="M331" t="str">
            <v/>
          </cell>
          <cell r="N331" t="str">
            <v/>
          </cell>
          <cell r="O331" t="str">
            <v/>
          </cell>
          <cell r="P331" t="e">
            <v>#VALUE!</v>
          </cell>
          <cell r="Q331" t="e">
            <v>#VALUE!</v>
          </cell>
          <cell r="R331" t="str">
            <v/>
          </cell>
          <cell r="S331" t="str">
            <v/>
          </cell>
          <cell r="T331" t="str">
            <v/>
          </cell>
          <cell r="U331" t="str">
            <v/>
          </cell>
          <cell r="V331" t="e">
            <v>#VALUE!</v>
          </cell>
          <cell r="W331" t="str">
            <v/>
          </cell>
          <cell r="X331" t="str">
            <v/>
          </cell>
          <cell r="Y331" t="str">
            <v/>
          </cell>
          <cell r="Z331" t="str">
            <v/>
          </cell>
          <cell r="AA331" t="e">
            <v>#VALUE!</v>
          </cell>
          <cell r="AB331" t="str">
            <v/>
          </cell>
          <cell r="AC331" t="str">
            <v/>
          </cell>
          <cell r="AD331" t="str">
            <v/>
          </cell>
          <cell r="AE331" t="str">
            <v/>
          </cell>
          <cell r="AF331" t="e">
            <v>#VALUE!</v>
          </cell>
          <cell r="AG331" t="str">
            <v/>
          </cell>
          <cell r="AH331" t="str">
            <v/>
          </cell>
          <cell r="AI331" t="str">
            <v/>
          </cell>
          <cell r="AJ331" t="str">
            <v/>
          </cell>
          <cell r="AK331" t="e">
            <v>#VALUE!</v>
          </cell>
          <cell r="AL331" t="str">
            <v/>
          </cell>
          <cell r="AM331" t="str">
            <v/>
          </cell>
          <cell r="AN331" t="str">
            <v/>
          </cell>
          <cell r="AO331" t="str">
            <v/>
          </cell>
          <cell r="AP331" t="e">
            <v>#VALUE!</v>
          </cell>
          <cell r="AQ331" t="str">
            <v/>
          </cell>
          <cell r="AR331" t="str">
            <v/>
          </cell>
          <cell r="AS331" t="str">
            <v/>
          </cell>
          <cell r="AT331" t="str">
            <v/>
          </cell>
          <cell r="AU331" t="e">
            <v>#VALUE!</v>
          </cell>
          <cell r="AV331" t="str">
            <v/>
          </cell>
          <cell r="AW331" t="str">
            <v/>
          </cell>
          <cell r="AX331" t="str">
            <v/>
          </cell>
          <cell r="AY331" t="str">
            <v/>
          </cell>
          <cell r="AZ331" t="e">
            <v>#VALUE!</v>
          </cell>
        </row>
        <row r="332">
          <cell r="A332" t="str">
            <v>Erdgas - alte KWK</v>
          </cell>
          <cell r="B332" t="str">
            <v/>
          </cell>
          <cell r="C332" t="str">
            <v/>
          </cell>
          <cell r="D332" t="str">
            <v/>
          </cell>
          <cell r="E332" t="str">
            <v/>
          </cell>
          <cell r="F332" t="str">
            <v/>
          </cell>
          <cell r="G332" t="str">
            <v/>
          </cell>
          <cell r="H332" t="str">
            <v/>
          </cell>
          <cell r="I332" t="str">
            <v/>
          </cell>
          <cell r="J332" t="str">
            <v/>
          </cell>
          <cell r="K332" t="str">
            <v/>
          </cell>
          <cell r="L332" t="str">
            <v/>
          </cell>
          <cell r="M332" t="str">
            <v/>
          </cell>
          <cell r="N332" t="str">
            <v/>
          </cell>
          <cell r="O332" t="str">
            <v/>
          </cell>
          <cell r="P332" t="e">
            <v>#VALUE!</v>
          </cell>
          <cell r="Q332" t="e">
            <v>#VALUE!</v>
          </cell>
          <cell r="R332" t="str">
            <v/>
          </cell>
          <cell r="S332" t="str">
            <v/>
          </cell>
          <cell r="T332" t="str">
            <v/>
          </cell>
          <cell r="U332" t="str">
            <v/>
          </cell>
          <cell r="V332" t="e">
            <v>#VALUE!</v>
          </cell>
          <cell r="W332" t="str">
            <v/>
          </cell>
          <cell r="X332" t="str">
            <v/>
          </cell>
          <cell r="Y332" t="str">
            <v/>
          </cell>
          <cell r="Z332" t="str">
            <v/>
          </cell>
          <cell r="AA332" t="e">
            <v>#VALUE!</v>
          </cell>
          <cell r="AB332" t="str">
            <v/>
          </cell>
          <cell r="AC332" t="str">
            <v/>
          </cell>
          <cell r="AD332" t="str">
            <v/>
          </cell>
          <cell r="AE332" t="str">
            <v/>
          </cell>
          <cell r="AF332" t="e">
            <v>#VALUE!</v>
          </cell>
          <cell r="AG332" t="str">
            <v/>
          </cell>
          <cell r="AH332" t="str">
            <v/>
          </cell>
          <cell r="AI332" t="str">
            <v/>
          </cell>
          <cell r="AJ332" t="str">
            <v/>
          </cell>
          <cell r="AK332" t="e">
            <v>#VALUE!</v>
          </cell>
          <cell r="AL332" t="str">
            <v/>
          </cell>
          <cell r="AM332" t="str">
            <v/>
          </cell>
          <cell r="AN332" t="str">
            <v/>
          </cell>
          <cell r="AO332" t="str">
            <v/>
          </cell>
          <cell r="AP332" t="e">
            <v>#VALUE!</v>
          </cell>
          <cell r="AQ332" t="str">
            <v/>
          </cell>
          <cell r="AR332" t="str">
            <v/>
          </cell>
          <cell r="AS332" t="str">
            <v/>
          </cell>
          <cell r="AT332" t="str">
            <v/>
          </cell>
          <cell r="AU332" t="e">
            <v>#VALUE!</v>
          </cell>
          <cell r="AV332" t="str">
            <v/>
          </cell>
          <cell r="AW332" t="str">
            <v/>
          </cell>
          <cell r="AX332" t="str">
            <v/>
          </cell>
          <cell r="AY332" t="str">
            <v/>
          </cell>
          <cell r="AZ332" t="e">
            <v>#VALUE!</v>
          </cell>
        </row>
        <row r="333">
          <cell r="A333" t="str">
            <v>Erdgas - neue Kondensation</v>
          </cell>
          <cell r="B333" t="str">
            <v/>
          </cell>
          <cell r="C333" t="str">
            <v/>
          </cell>
          <cell r="D333" t="str">
            <v/>
          </cell>
          <cell r="E333" t="str">
            <v/>
          </cell>
          <cell r="F333" t="str">
            <v/>
          </cell>
          <cell r="G333" t="str">
            <v/>
          </cell>
          <cell r="H333" t="str">
            <v/>
          </cell>
          <cell r="I333" t="str">
            <v/>
          </cell>
          <cell r="J333" t="str">
            <v/>
          </cell>
          <cell r="K333" t="str">
            <v/>
          </cell>
          <cell r="L333" t="str">
            <v/>
          </cell>
          <cell r="M333" t="str">
            <v/>
          </cell>
          <cell r="N333" t="str">
            <v/>
          </cell>
          <cell r="O333" t="str">
            <v/>
          </cell>
          <cell r="P333" t="e">
            <v>#VALUE!</v>
          </cell>
          <cell r="Q333" t="e">
            <v>#VALUE!</v>
          </cell>
          <cell r="R333" t="str">
            <v/>
          </cell>
          <cell r="S333" t="str">
            <v/>
          </cell>
          <cell r="T333" t="str">
            <v/>
          </cell>
          <cell r="U333" t="str">
            <v/>
          </cell>
          <cell r="V333" t="e">
            <v>#VALUE!</v>
          </cell>
          <cell r="W333" t="str">
            <v/>
          </cell>
          <cell r="X333" t="str">
            <v/>
          </cell>
          <cell r="Y333" t="str">
            <v/>
          </cell>
          <cell r="Z333" t="str">
            <v/>
          </cell>
          <cell r="AA333" t="e">
            <v>#VALUE!</v>
          </cell>
          <cell r="AB333" t="str">
            <v/>
          </cell>
          <cell r="AC333" t="str">
            <v/>
          </cell>
          <cell r="AD333" t="str">
            <v/>
          </cell>
          <cell r="AE333" t="str">
            <v/>
          </cell>
          <cell r="AF333" t="e">
            <v>#VALUE!</v>
          </cell>
          <cell r="AG333" t="str">
            <v/>
          </cell>
          <cell r="AH333" t="str">
            <v/>
          </cell>
          <cell r="AI333" t="str">
            <v/>
          </cell>
          <cell r="AJ333" t="str">
            <v/>
          </cell>
          <cell r="AK333" t="e">
            <v>#VALUE!</v>
          </cell>
          <cell r="AL333" t="str">
            <v/>
          </cell>
          <cell r="AM333" t="str">
            <v/>
          </cell>
          <cell r="AN333" t="str">
            <v/>
          </cell>
          <cell r="AO333" t="str">
            <v/>
          </cell>
          <cell r="AP333" t="e">
            <v>#VALUE!</v>
          </cell>
          <cell r="AQ333" t="str">
            <v/>
          </cell>
          <cell r="AR333" t="str">
            <v/>
          </cell>
          <cell r="AS333" t="str">
            <v/>
          </cell>
          <cell r="AT333" t="str">
            <v/>
          </cell>
          <cell r="AU333" t="e">
            <v>#VALUE!</v>
          </cell>
          <cell r="AV333" t="str">
            <v/>
          </cell>
          <cell r="AW333" t="str">
            <v/>
          </cell>
          <cell r="AX333" t="str">
            <v/>
          </cell>
          <cell r="AY333" t="str">
            <v/>
          </cell>
          <cell r="AZ333" t="e">
            <v>#VALUE!</v>
          </cell>
        </row>
        <row r="334">
          <cell r="A334" t="str">
            <v>Erdgas - neue Kondensation (CCS)</v>
          </cell>
          <cell r="B334" t="str">
            <v/>
          </cell>
          <cell r="C334" t="str">
            <v/>
          </cell>
          <cell r="D334" t="str">
            <v/>
          </cell>
          <cell r="E334" t="str">
            <v/>
          </cell>
          <cell r="F334" t="str">
            <v/>
          </cell>
          <cell r="G334" t="str">
            <v/>
          </cell>
          <cell r="H334" t="str">
            <v/>
          </cell>
          <cell r="I334" t="str">
            <v/>
          </cell>
          <cell r="J334" t="str">
            <v/>
          </cell>
          <cell r="K334" t="str">
            <v/>
          </cell>
          <cell r="L334" t="str">
            <v/>
          </cell>
          <cell r="M334" t="str">
            <v/>
          </cell>
          <cell r="N334" t="str">
            <v/>
          </cell>
          <cell r="O334" t="str">
            <v/>
          </cell>
          <cell r="P334" t="e">
            <v>#VALUE!</v>
          </cell>
          <cell r="Q334" t="e">
            <v>#VALUE!</v>
          </cell>
          <cell r="R334" t="str">
            <v/>
          </cell>
          <cell r="S334" t="str">
            <v/>
          </cell>
          <cell r="T334" t="str">
            <v/>
          </cell>
          <cell r="U334" t="str">
            <v/>
          </cell>
          <cell r="V334" t="e">
            <v>#VALUE!</v>
          </cell>
          <cell r="W334" t="str">
            <v/>
          </cell>
          <cell r="X334" t="str">
            <v/>
          </cell>
          <cell r="Y334" t="str">
            <v/>
          </cell>
          <cell r="Z334" t="str">
            <v/>
          </cell>
          <cell r="AA334" t="e">
            <v>#VALUE!</v>
          </cell>
          <cell r="AB334" t="str">
            <v/>
          </cell>
          <cell r="AC334" t="str">
            <v/>
          </cell>
          <cell r="AD334" t="str">
            <v/>
          </cell>
          <cell r="AE334" t="str">
            <v/>
          </cell>
          <cell r="AF334" t="e">
            <v>#VALUE!</v>
          </cell>
          <cell r="AG334" t="str">
            <v/>
          </cell>
          <cell r="AH334" t="str">
            <v/>
          </cell>
          <cell r="AI334" t="str">
            <v/>
          </cell>
          <cell r="AJ334" t="str">
            <v/>
          </cell>
          <cell r="AK334" t="e">
            <v>#VALUE!</v>
          </cell>
          <cell r="AL334" t="str">
            <v/>
          </cell>
          <cell r="AM334" t="str">
            <v/>
          </cell>
          <cell r="AN334" t="str">
            <v/>
          </cell>
          <cell r="AO334" t="str">
            <v/>
          </cell>
          <cell r="AP334" t="e">
            <v>#VALUE!</v>
          </cell>
          <cell r="AQ334" t="str">
            <v/>
          </cell>
          <cell r="AR334" t="str">
            <v/>
          </cell>
          <cell r="AS334" t="str">
            <v/>
          </cell>
          <cell r="AT334" t="str">
            <v/>
          </cell>
          <cell r="AU334" t="e">
            <v>#VALUE!</v>
          </cell>
          <cell r="AV334" t="str">
            <v/>
          </cell>
          <cell r="AW334" t="str">
            <v/>
          </cell>
          <cell r="AX334" t="str">
            <v/>
          </cell>
          <cell r="AY334" t="str">
            <v/>
          </cell>
          <cell r="AZ334" t="e">
            <v>#VALUE!</v>
          </cell>
        </row>
        <row r="335">
          <cell r="A335" t="str">
            <v>Erdgas - neue KWK</v>
          </cell>
          <cell r="B335" t="str">
            <v/>
          </cell>
          <cell r="C335" t="str">
            <v/>
          </cell>
          <cell r="D335" t="str">
            <v/>
          </cell>
          <cell r="E335" t="str">
            <v/>
          </cell>
          <cell r="F335" t="str">
            <v/>
          </cell>
          <cell r="G335" t="str">
            <v/>
          </cell>
          <cell r="H335" t="str">
            <v/>
          </cell>
          <cell r="I335" t="str">
            <v/>
          </cell>
          <cell r="J335" t="str">
            <v/>
          </cell>
          <cell r="K335" t="str">
            <v/>
          </cell>
          <cell r="L335" t="str">
            <v/>
          </cell>
          <cell r="M335" t="str">
            <v/>
          </cell>
          <cell r="N335" t="str">
            <v/>
          </cell>
          <cell r="O335" t="str">
            <v/>
          </cell>
          <cell r="P335" t="e">
            <v>#VALUE!</v>
          </cell>
          <cell r="Q335" t="e">
            <v>#VALUE!</v>
          </cell>
          <cell r="R335" t="str">
            <v/>
          </cell>
          <cell r="S335" t="str">
            <v/>
          </cell>
          <cell r="T335" t="str">
            <v/>
          </cell>
          <cell r="U335" t="str">
            <v/>
          </cell>
          <cell r="V335" t="e">
            <v>#VALUE!</v>
          </cell>
          <cell r="W335" t="str">
            <v/>
          </cell>
          <cell r="X335" t="str">
            <v/>
          </cell>
          <cell r="Y335" t="str">
            <v/>
          </cell>
          <cell r="Z335" t="str">
            <v/>
          </cell>
          <cell r="AA335" t="e">
            <v>#VALUE!</v>
          </cell>
          <cell r="AB335" t="str">
            <v/>
          </cell>
          <cell r="AC335" t="str">
            <v/>
          </cell>
          <cell r="AD335" t="str">
            <v/>
          </cell>
          <cell r="AE335" t="str">
            <v/>
          </cell>
          <cell r="AF335" t="e">
            <v>#VALUE!</v>
          </cell>
          <cell r="AG335" t="str">
            <v/>
          </cell>
          <cell r="AH335" t="str">
            <v/>
          </cell>
          <cell r="AI335" t="str">
            <v/>
          </cell>
          <cell r="AJ335" t="str">
            <v/>
          </cell>
          <cell r="AK335" t="e">
            <v>#VALUE!</v>
          </cell>
          <cell r="AL335" t="str">
            <v/>
          </cell>
          <cell r="AM335" t="str">
            <v/>
          </cell>
          <cell r="AN335" t="str">
            <v/>
          </cell>
          <cell r="AO335" t="str">
            <v/>
          </cell>
          <cell r="AP335" t="e">
            <v>#VALUE!</v>
          </cell>
          <cell r="AQ335" t="str">
            <v/>
          </cell>
          <cell r="AR335" t="str">
            <v/>
          </cell>
          <cell r="AS335" t="str">
            <v/>
          </cell>
          <cell r="AT335" t="str">
            <v/>
          </cell>
          <cell r="AU335" t="e">
            <v>#VALUE!</v>
          </cell>
          <cell r="AV335" t="str">
            <v/>
          </cell>
          <cell r="AW335" t="str">
            <v/>
          </cell>
          <cell r="AX335" t="str">
            <v/>
          </cell>
          <cell r="AY335" t="str">
            <v/>
          </cell>
          <cell r="AZ335" t="e">
            <v>#VALUE!</v>
          </cell>
        </row>
        <row r="336">
          <cell r="A336" t="str">
            <v>Öl</v>
          </cell>
          <cell r="B336" t="str">
            <v/>
          </cell>
          <cell r="C336" t="str">
            <v/>
          </cell>
          <cell r="D336" t="str">
            <v/>
          </cell>
          <cell r="E336" t="str">
            <v/>
          </cell>
          <cell r="F336" t="str">
            <v/>
          </cell>
          <cell r="G336" t="str">
            <v/>
          </cell>
          <cell r="H336" t="str">
            <v/>
          </cell>
          <cell r="I336" t="str">
            <v/>
          </cell>
          <cell r="J336" t="str">
            <v/>
          </cell>
          <cell r="K336" t="str">
            <v/>
          </cell>
          <cell r="L336" t="str">
            <v/>
          </cell>
          <cell r="M336" t="str">
            <v/>
          </cell>
          <cell r="N336" t="str">
            <v/>
          </cell>
          <cell r="O336" t="str">
            <v/>
          </cell>
          <cell r="P336" t="e">
            <v>#VALUE!</v>
          </cell>
          <cell r="Q336" t="e">
            <v>#VALUE!</v>
          </cell>
          <cell r="R336" t="str">
            <v/>
          </cell>
          <cell r="S336" t="str">
            <v/>
          </cell>
          <cell r="T336" t="str">
            <v/>
          </cell>
          <cell r="U336" t="str">
            <v/>
          </cell>
          <cell r="V336" t="e">
            <v>#VALUE!</v>
          </cell>
          <cell r="W336" t="str">
            <v/>
          </cell>
          <cell r="X336" t="str">
            <v/>
          </cell>
          <cell r="Y336" t="str">
            <v/>
          </cell>
          <cell r="Z336" t="str">
            <v/>
          </cell>
          <cell r="AA336" t="e">
            <v>#VALUE!</v>
          </cell>
          <cell r="AB336" t="str">
            <v/>
          </cell>
          <cell r="AC336" t="str">
            <v/>
          </cell>
          <cell r="AD336" t="str">
            <v/>
          </cell>
          <cell r="AE336" t="str">
            <v/>
          </cell>
          <cell r="AF336" t="e">
            <v>#VALUE!</v>
          </cell>
          <cell r="AG336" t="str">
            <v/>
          </cell>
          <cell r="AH336" t="str">
            <v/>
          </cell>
          <cell r="AI336" t="str">
            <v/>
          </cell>
          <cell r="AJ336" t="str">
            <v/>
          </cell>
          <cell r="AK336" t="e">
            <v>#VALUE!</v>
          </cell>
          <cell r="AL336" t="str">
            <v/>
          </cell>
          <cell r="AM336" t="str">
            <v/>
          </cell>
          <cell r="AN336" t="str">
            <v/>
          </cell>
          <cell r="AO336" t="str">
            <v/>
          </cell>
          <cell r="AP336" t="e">
            <v>#VALUE!</v>
          </cell>
          <cell r="AQ336" t="str">
            <v/>
          </cell>
          <cell r="AR336" t="str">
            <v/>
          </cell>
          <cell r="AS336" t="str">
            <v/>
          </cell>
          <cell r="AT336" t="str">
            <v/>
          </cell>
          <cell r="AU336" t="e">
            <v>#VALUE!</v>
          </cell>
          <cell r="AV336" t="str">
            <v/>
          </cell>
          <cell r="AW336" t="str">
            <v/>
          </cell>
          <cell r="AX336" t="str">
            <v/>
          </cell>
          <cell r="AY336" t="str">
            <v/>
          </cell>
          <cell r="AZ336" t="e">
            <v>#VALUE!</v>
          </cell>
        </row>
        <row r="337">
          <cell r="A337" t="str">
            <v>Raffineriegas</v>
          </cell>
          <cell r="B337" t="str">
            <v/>
          </cell>
          <cell r="C337" t="str">
            <v/>
          </cell>
          <cell r="D337" t="str">
            <v/>
          </cell>
          <cell r="E337" t="str">
            <v/>
          </cell>
          <cell r="F337" t="str">
            <v/>
          </cell>
          <cell r="G337" t="str">
            <v/>
          </cell>
          <cell r="H337" t="str">
            <v/>
          </cell>
          <cell r="I337" t="str">
            <v/>
          </cell>
          <cell r="J337" t="str">
            <v/>
          </cell>
          <cell r="K337" t="str">
            <v/>
          </cell>
          <cell r="L337" t="str">
            <v/>
          </cell>
          <cell r="M337" t="str">
            <v/>
          </cell>
          <cell r="N337" t="str">
            <v/>
          </cell>
          <cell r="O337" t="str">
            <v/>
          </cell>
          <cell r="P337" t="e">
            <v>#VALUE!</v>
          </cell>
          <cell r="Q337" t="e">
            <v>#VALUE!</v>
          </cell>
          <cell r="R337" t="str">
            <v/>
          </cell>
          <cell r="S337" t="str">
            <v/>
          </cell>
          <cell r="T337" t="str">
            <v/>
          </cell>
          <cell r="U337" t="str">
            <v/>
          </cell>
          <cell r="V337" t="e">
            <v>#VALUE!</v>
          </cell>
          <cell r="W337" t="str">
            <v/>
          </cell>
          <cell r="X337" t="str">
            <v/>
          </cell>
          <cell r="Y337" t="str">
            <v/>
          </cell>
          <cell r="Z337" t="str">
            <v/>
          </cell>
          <cell r="AA337" t="e">
            <v>#VALUE!</v>
          </cell>
          <cell r="AB337" t="str">
            <v/>
          </cell>
          <cell r="AC337" t="str">
            <v/>
          </cell>
          <cell r="AD337" t="str">
            <v/>
          </cell>
          <cell r="AE337" t="str">
            <v/>
          </cell>
          <cell r="AF337" t="e">
            <v>#VALUE!</v>
          </cell>
          <cell r="AG337" t="str">
            <v/>
          </cell>
          <cell r="AH337" t="str">
            <v/>
          </cell>
          <cell r="AI337" t="str">
            <v/>
          </cell>
          <cell r="AJ337" t="str">
            <v/>
          </cell>
          <cell r="AK337" t="e">
            <v>#VALUE!</v>
          </cell>
          <cell r="AL337" t="str">
            <v/>
          </cell>
          <cell r="AM337" t="str">
            <v/>
          </cell>
          <cell r="AN337" t="str">
            <v/>
          </cell>
          <cell r="AO337" t="str">
            <v/>
          </cell>
          <cell r="AP337" t="e">
            <v>#VALUE!</v>
          </cell>
          <cell r="AQ337" t="str">
            <v/>
          </cell>
          <cell r="AR337" t="str">
            <v/>
          </cell>
          <cell r="AS337" t="str">
            <v/>
          </cell>
          <cell r="AT337" t="str">
            <v/>
          </cell>
          <cell r="AU337" t="e">
            <v>#VALUE!</v>
          </cell>
          <cell r="AV337" t="str">
            <v/>
          </cell>
          <cell r="AW337" t="str">
            <v/>
          </cell>
          <cell r="AX337" t="str">
            <v/>
          </cell>
          <cell r="AY337" t="str">
            <v/>
          </cell>
          <cell r="AZ337" t="e">
            <v>#VALUE!</v>
          </cell>
        </row>
        <row r="338">
          <cell r="A338" t="str">
            <v>Gichtgas</v>
          </cell>
          <cell r="B338" t="str">
            <v/>
          </cell>
          <cell r="C338" t="str">
            <v/>
          </cell>
          <cell r="D338" t="str">
            <v/>
          </cell>
          <cell r="E338" t="str">
            <v/>
          </cell>
          <cell r="F338" t="str">
            <v/>
          </cell>
          <cell r="G338" t="str">
            <v/>
          </cell>
          <cell r="H338" t="str">
            <v/>
          </cell>
          <cell r="I338" t="str">
            <v/>
          </cell>
          <cell r="J338" t="str">
            <v/>
          </cell>
          <cell r="K338" t="str">
            <v/>
          </cell>
          <cell r="L338" t="str">
            <v/>
          </cell>
          <cell r="M338" t="str">
            <v/>
          </cell>
          <cell r="N338" t="str">
            <v/>
          </cell>
          <cell r="O338" t="str">
            <v/>
          </cell>
          <cell r="P338" t="e">
            <v>#VALUE!</v>
          </cell>
          <cell r="Q338" t="e">
            <v>#VALUE!</v>
          </cell>
          <cell r="R338" t="str">
            <v/>
          </cell>
          <cell r="S338" t="str">
            <v/>
          </cell>
          <cell r="T338" t="str">
            <v/>
          </cell>
          <cell r="U338" t="str">
            <v/>
          </cell>
          <cell r="V338" t="e">
            <v>#VALUE!</v>
          </cell>
          <cell r="W338" t="str">
            <v/>
          </cell>
          <cell r="X338" t="str">
            <v/>
          </cell>
          <cell r="Y338" t="str">
            <v/>
          </cell>
          <cell r="Z338" t="str">
            <v/>
          </cell>
          <cell r="AA338" t="e">
            <v>#VALUE!</v>
          </cell>
          <cell r="AB338" t="str">
            <v/>
          </cell>
          <cell r="AC338" t="str">
            <v/>
          </cell>
          <cell r="AD338" t="str">
            <v/>
          </cell>
          <cell r="AE338" t="str">
            <v/>
          </cell>
          <cell r="AF338" t="e">
            <v>#VALUE!</v>
          </cell>
          <cell r="AG338" t="str">
            <v/>
          </cell>
          <cell r="AH338" t="str">
            <v/>
          </cell>
          <cell r="AI338" t="str">
            <v/>
          </cell>
          <cell r="AJ338" t="str">
            <v/>
          </cell>
          <cell r="AK338" t="e">
            <v>#VALUE!</v>
          </cell>
          <cell r="AL338" t="str">
            <v/>
          </cell>
          <cell r="AM338" t="str">
            <v/>
          </cell>
          <cell r="AN338" t="str">
            <v/>
          </cell>
          <cell r="AO338" t="str">
            <v/>
          </cell>
          <cell r="AP338" t="e">
            <v>#VALUE!</v>
          </cell>
          <cell r="AQ338" t="str">
            <v/>
          </cell>
          <cell r="AR338" t="str">
            <v/>
          </cell>
          <cell r="AS338" t="str">
            <v/>
          </cell>
          <cell r="AT338" t="str">
            <v/>
          </cell>
          <cell r="AU338" t="e">
            <v>#VALUE!</v>
          </cell>
          <cell r="AV338" t="str">
            <v/>
          </cell>
          <cell r="AW338" t="str">
            <v/>
          </cell>
          <cell r="AX338" t="str">
            <v/>
          </cell>
          <cell r="AY338" t="str">
            <v/>
          </cell>
          <cell r="AZ338" t="e">
            <v>#VALUE!</v>
          </cell>
        </row>
        <row r="339">
          <cell r="A339" t="str">
            <v>Kokerei- und Stadtgas</v>
          </cell>
          <cell r="B339" t="str">
            <v/>
          </cell>
          <cell r="C339" t="str">
            <v/>
          </cell>
          <cell r="D339" t="str">
            <v/>
          </cell>
          <cell r="E339" t="str">
            <v/>
          </cell>
          <cell r="F339" t="str">
            <v/>
          </cell>
          <cell r="G339" t="str">
            <v/>
          </cell>
          <cell r="H339" t="str">
            <v/>
          </cell>
          <cell r="I339" t="str">
            <v/>
          </cell>
          <cell r="J339" t="str">
            <v/>
          </cell>
          <cell r="K339" t="str">
            <v/>
          </cell>
          <cell r="L339" t="str">
            <v/>
          </cell>
          <cell r="M339" t="str">
            <v/>
          </cell>
          <cell r="N339" t="str">
            <v/>
          </cell>
          <cell r="O339" t="str">
            <v/>
          </cell>
          <cell r="P339" t="e">
            <v>#VALUE!</v>
          </cell>
          <cell r="Q339" t="e">
            <v>#VALUE!</v>
          </cell>
          <cell r="R339" t="str">
            <v/>
          </cell>
          <cell r="S339" t="str">
            <v/>
          </cell>
          <cell r="T339" t="str">
            <v/>
          </cell>
          <cell r="U339" t="str">
            <v/>
          </cell>
          <cell r="V339" t="e">
            <v>#VALUE!</v>
          </cell>
          <cell r="W339" t="str">
            <v/>
          </cell>
          <cell r="X339" t="str">
            <v/>
          </cell>
          <cell r="Y339" t="str">
            <v/>
          </cell>
          <cell r="Z339" t="str">
            <v/>
          </cell>
          <cell r="AA339" t="e">
            <v>#VALUE!</v>
          </cell>
          <cell r="AB339" t="str">
            <v/>
          </cell>
          <cell r="AC339" t="str">
            <v/>
          </cell>
          <cell r="AD339" t="str">
            <v/>
          </cell>
          <cell r="AE339" t="str">
            <v/>
          </cell>
          <cell r="AF339" t="e">
            <v>#VALUE!</v>
          </cell>
          <cell r="AG339" t="str">
            <v/>
          </cell>
          <cell r="AH339" t="str">
            <v/>
          </cell>
          <cell r="AI339" t="str">
            <v/>
          </cell>
          <cell r="AJ339" t="str">
            <v/>
          </cell>
          <cell r="AK339" t="e">
            <v>#VALUE!</v>
          </cell>
          <cell r="AL339" t="str">
            <v/>
          </cell>
          <cell r="AM339" t="str">
            <v/>
          </cell>
          <cell r="AN339" t="str">
            <v/>
          </cell>
          <cell r="AO339" t="str">
            <v/>
          </cell>
          <cell r="AP339" t="e">
            <v>#VALUE!</v>
          </cell>
          <cell r="AQ339" t="str">
            <v/>
          </cell>
          <cell r="AR339" t="str">
            <v/>
          </cell>
          <cell r="AS339" t="str">
            <v/>
          </cell>
          <cell r="AT339" t="str">
            <v/>
          </cell>
          <cell r="AU339" t="e">
            <v>#VALUE!</v>
          </cell>
          <cell r="AV339" t="str">
            <v/>
          </cell>
          <cell r="AW339" t="str">
            <v/>
          </cell>
          <cell r="AX339" t="str">
            <v/>
          </cell>
          <cell r="AY339" t="str">
            <v/>
          </cell>
          <cell r="AZ339" t="e">
            <v>#VALUE!</v>
          </cell>
        </row>
        <row r="340">
          <cell r="A340" t="str">
            <v>Müll</v>
          </cell>
          <cell r="B340" t="str">
            <v/>
          </cell>
          <cell r="C340" t="str">
            <v/>
          </cell>
          <cell r="D340" t="str">
            <v/>
          </cell>
          <cell r="E340" t="str">
            <v/>
          </cell>
          <cell r="F340" t="str">
            <v/>
          </cell>
          <cell r="G340" t="str">
            <v/>
          </cell>
          <cell r="H340" t="str">
            <v/>
          </cell>
          <cell r="I340" t="str">
            <v/>
          </cell>
          <cell r="J340" t="str">
            <v/>
          </cell>
          <cell r="K340" t="str">
            <v/>
          </cell>
          <cell r="L340" t="str">
            <v/>
          </cell>
          <cell r="M340" t="str">
            <v/>
          </cell>
          <cell r="N340" t="str">
            <v/>
          </cell>
          <cell r="O340" t="str">
            <v/>
          </cell>
          <cell r="P340" t="e">
            <v>#VALUE!</v>
          </cell>
          <cell r="Q340" t="e">
            <v>#VALUE!</v>
          </cell>
          <cell r="R340" t="str">
            <v/>
          </cell>
          <cell r="S340" t="str">
            <v/>
          </cell>
          <cell r="T340" t="str">
            <v/>
          </cell>
          <cell r="U340" t="str">
            <v/>
          </cell>
          <cell r="V340" t="e">
            <v>#VALUE!</v>
          </cell>
          <cell r="W340" t="str">
            <v/>
          </cell>
          <cell r="X340" t="str">
            <v/>
          </cell>
          <cell r="Y340" t="str">
            <v/>
          </cell>
          <cell r="Z340" t="str">
            <v/>
          </cell>
          <cell r="AA340" t="e">
            <v>#VALUE!</v>
          </cell>
          <cell r="AB340" t="str">
            <v/>
          </cell>
          <cell r="AC340" t="str">
            <v/>
          </cell>
          <cell r="AD340" t="str">
            <v/>
          </cell>
          <cell r="AE340" t="str">
            <v/>
          </cell>
          <cell r="AF340" t="e">
            <v>#VALUE!</v>
          </cell>
          <cell r="AG340" t="str">
            <v/>
          </cell>
          <cell r="AH340" t="str">
            <v/>
          </cell>
          <cell r="AI340" t="str">
            <v/>
          </cell>
          <cell r="AJ340" t="str">
            <v/>
          </cell>
          <cell r="AK340" t="e">
            <v>#VALUE!</v>
          </cell>
          <cell r="AL340" t="str">
            <v/>
          </cell>
          <cell r="AM340" t="str">
            <v/>
          </cell>
          <cell r="AN340" t="str">
            <v/>
          </cell>
          <cell r="AO340" t="str">
            <v/>
          </cell>
          <cell r="AP340" t="e">
            <v>#VALUE!</v>
          </cell>
          <cell r="AQ340" t="str">
            <v/>
          </cell>
          <cell r="AR340" t="str">
            <v/>
          </cell>
          <cell r="AS340" t="str">
            <v/>
          </cell>
          <cell r="AT340" t="str">
            <v/>
          </cell>
          <cell r="AU340" t="e">
            <v>#VALUE!</v>
          </cell>
          <cell r="AV340" t="str">
            <v/>
          </cell>
          <cell r="AW340" t="str">
            <v/>
          </cell>
          <cell r="AX340" t="str">
            <v/>
          </cell>
          <cell r="AY340" t="str">
            <v/>
          </cell>
          <cell r="AZ340" t="e">
            <v>#VALUE!</v>
          </cell>
        </row>
        <row r="341">
          <cell r="A341" t="str">
            <v>Sonstige</v>
          </cell>
          <cell r="B341" t="str">
            <v/>
          </cell>
          <cell r="C341" t="str">
            <v/>
          </cell>
          <cell r="D341" t="str">
            <v/>
          </cell>
          <cell r="E341" t="str">
            <v/>
          </cell>
          <cell r="F341" t="str">
            <v/>
          </cell>
          <cell r="G341" t="str">
            <v/>
          </cell>
          <cell r="H341" t="str">
            <v/>
          </cell>
          <cell r="I341" t="str">
            <v/>
          </cell>
          <cell r="J341" t="str">
            <v/>
          </cell>
          <cell r="K341" t="str">
            <v/>
          </cell>
          <cell r="L341" t="str">
            <v/>
          </cell>
          <cell r="M341" t="str">
            <v/>
          </cell>
          <cell r="N341" t="str">
            <v/>
          </cell>
          <cell r="O341" t="str">
            <v/>
          </cell>
          <cell r="P341" t="e">
            <v>#VALUE!</v>
          </cell>
          <cell r="Q341" t="e">
            <v>#VALUE!</v>
          </cell>
          <cell r="R341" t="str">
            <v/>
          </cell>
          <cell r="S341" t="str">
            <v/>
          </cell>
          <cell r="T341" t="str">
            <v/>
          </cell>
          <cell r="U341" t="str">
            <v/>
          </cell>
          <cell r="V341" t="e">
            <v>#VALUE!</v>
          </cell>
          <cell r="W341" t="str">
            <v/>
          </cell>
          <cell r="X341" t="str">
            <v/>
          </cell>
          <cell r="Y341" t="str">
            <v/>
          </cell>
          <cell r="Z341" t="str">
            <v/>
          </cell>
          <cell r="AA341" t="e">
            <v>#VALUE!</v>
          </cell>
          <cell r="AB341" t="str">
            <v/>
          </cell>
          <cell r="AC341" t="str">
            <v/>
          </cell>
          <cell r="AD341" t="str">
            <v/>
          </cell>
          <cell r="AE341" t="str">
            <v/>
          </cell>
          <cell r="AF341" t="e">
            <v>#VALUE!</v>
          </cell>
          <cell r="AG341" t="str">
            <v/>
          </cell>
          <cell r="AH341" t="str">
            <v/>
          </cell>
          <cell r="AI341" t="str">
            <v/>
          </cell>
          <cell r="AJ341" t="str">
            <v/>
          </cell>
          <cell r="AK341" t="e">
            <v>#VALUE!</v>
          </cell>
          <cell r="AL341" t="str">
            <v/>
          </cell>
          <cell r="AM341" t="str">
            <v/>
          </cell>
          <cell r="AN341" t="str">
            <v/>
          </cell>
          <cell r="AO341" t="str">
            <v/>
          </cell>
          <cell r="AP341" t="e">
            <v>#VALUE!</v>
          </cell>
          <cell r="AQ341" t="str">
            <v/>
          </cell>
          <cell r="AR341" t="str">
            <v/>
          </cell>
          <cell r="AS341" t="str">
            <v/>
          </cell>
          <cell r="AT341" t="str">
            <v/>
          </cell>
          <cell r="AU341" t="e">
            <v>#VALUE!</v>
          </cell>
          <cell r="AV341" t="str">
            <v/>
          </cell>
          <cell r="AW341" t="str">
            <v/>
          </cell>
          <cell r="AX341" t="str">
            <v/>
          </cell>
          <cell r="AY341" t="str">
            <v/>
          </cell>
          <cell r="AZ341" t="e">
            <v>#VALUE!</v>
          </cell>
        </row>
        <row r="342">
          <cell r="A342" t="str">
            <v>Wasser</v>
          </cell>
          <cell r="B342" t="str">
            <v/>
          </cell>
          <cell r="C342" t="str">
            <v/>
          </cell>
          <cell r="D342" t="str">
            <v/>
          </cell>
          <cell r="E342" t="str">
            <v/>
          </cell>
          <cell r="F342" t="str">
            <v/>
          </cell>
          <cell r="G342" t="str">
            <v/>
          </cell>
          <cell r="H342" t="str">
            <v/>
          </cell>
          <cell r="I342" t="str">
            <v/>
          </cell>
          <cell r="J342" t="str">
            <v/>
          </cell>
          <cell r="K342" t="str">
            <v/>
          </cell>
          <cell r="L342" t="str">
            <v/>
          </cell>
          <cell r="M342" t="str">
            <v/>
          </cell>
          <cell r="N342" t="str">
            <v/>
          </cell>
          <cell r="O342" t="str">
            <v/>
          </cell>
          <cell r="P342" t="e">
            <v>#VALUE!</v>
          </cell>
          <cell r="Q342" t="e">
            <v>#VALUE!</v>
          </cell>
          <cell r="R342" t="str">
            <v/>
          </cell>
          <cell r="S342" t="str">
            <v/>
          </cell>
          <cell r="T342" t="str">
            <v/>
          </cell>
          <cell r="U342" t="str">
            <v/>
          </cell>
          <cell r="V342" t="e">
            <v>#VALUE!</v>
          </cell>
          <cell r="W342" t="str">
            <v/>
          </cell>
          <cell r="X342" t="str">
            <v/>
          </cell>
          <cell r="Y342" t="str">
            <v/>
          </cell>
          <cell r="Z342" t="str">
            <v/>
          </cell>
          <cell r="AA342" t="e">
            <v>#VALUE!</v>
          </cell>
          <cell r="AB342" t="str">
            <v/>
          </cell>
          <cell r="AC342" t="str">
            <v/>
          </cell>
          <cell r="AD342" t="str">
            <v/>
          </cell>
          <cell r="AE342" t="str">
            <v/>
          </cell>
          <cell r="AF342" t="e">
            <v>#VALUE!</v>
          </cell>
          <cell r="AG342" t="str">
            <v/>
          </cell>
          <cell r="AH342" t="str">
            <v/>
          </cell>
          <cell r="AI342" t="str">
            <v/>
          </cell>
          <cell r="AJ342" t="str">
            <v/>
          </cell>
          <cell r="AK342" t="e">
            <v>#VALUE!</v>
          </cell>
          <cell r="AL342" t="str">
            <v/>
          </cell>
          <cell r="AM342" t="str">
            <v/>
          </cell>
          <cell r="AN342" t="str">
            <v/>
          </cell>
          <cell r="AO342" t="str">
            <v/>
          </cell>
          <cell r="AP342" t="e">
            <v>#VALUE!</v>
          </cell>
          <cell r="AQ342" t="str">
            <v/>
          </cell>
          <cell r="AR342" t="str">
            <v/>
          </cell>
          <cell r="AS342" t="str">
            <v/>
          </cell>
          <cell r="AT342" t="str">
            <v/>
          </cell>
          <cell r="AU342" t="e">
            <v>#VALUE!</v>
          </cell>
          <cell r="AV342" t="str">
            <v/>
          </cell>
          <cell r="AW342" t="str">
            <v/>
          </cell>
          <cell r="AX342" t="str">
            <v/>
          </cell>
          <cell r="AY342" t="str">
            <v/>
          </cell>
          <cell r="AZ342" t="e">
            <v>#VALUE!</v>
          </cell>
        </row>
        <row r="343">
          <cell r="A343" t="str">
            <v>Wind onshore</v>
          </cell>
          <cell r="B343" t="str">
            <v/>
          </cell>
          <cell r="C343" t="str">
            <v/>
          </cell>
          <cell r="D343" t="str">
            <v/>
          </cell>
          <cell r="E343" t="str">
            <v/>
          </cell>
          <cell r="F343" t="str">
            <v/>
          </cell>
          <cell r="G343" t="str">
            <v/>
          </cell>
          <cell r="H343" t="str">
            <v/>
          </cell>
          <cell r="I343" t="str">
            <v/>
          </cell>
          <cell r="J343" t="str">
            <v/>
          </cell>
          <cell r="K343" t="str">
            <v/>
          </cell>
          <cell r="L343" t="str">
            <v/>
          </cell>
          <cell r="M343" t="str">
            <v/>
          </cell>
          <cell r="N343" t="str">
            <v/>
          </cell>
          <cell r="O343" t="str">
            <v/>
          </cell>
          <cell r="P343" t="e">
            <v>#VALUE!</v>
          </cell>
          <cell r="Q343" t="e">
            <v>#VALUE!</v>
          </cell>
          <cell r="R343" t="str">
            <v/>
          </cell>
          <cell r="S343" t="str">
            <v/>
          </cell>
          <cell r="T343" t="str">
            <v/>
          </cell>
          <cell r="U343" t="str">
            <v/>
          </cell>
          <cell r="V343" t="e">
            <v>#VALUE!</v>
          </cell>
          <cell r="W343" t="str">
            <v/>
          </cell>
          <cell r="X343" t="str">
            <v/>
          </cell>
          <cell r="Y343" t="str">
            <v/>
          </cell>
          <cell r="Z343" t="str">
            <v/>
          </cell>
          <cell r="AA343" t="e">
            <v>#VALUE!</v>
          </cell>
          <cell r="AB343" t="str">
            <v/>
          </cell>
          <cell r="AC343" t="str">
            <v/>
          </cell>
          <cell r="AD343" t="str">
            <v/>
          </cell>
          <cell r="AE343" t="str">
            <v/>
          </cell>
          <cell r="AF343" t="e">
            <v>#VALUE!</v>
          </cell>
          <cell r="AG343" t="str">
            <v/>
          </cell>
          <cell r="AH343" t="str">
            <v/>
          </cell>
          <cell r="AI343" t="str">
            <v/>
          </cell>
          <cell r="AJ343" t="str">
            <v/>
          </cell>
          <cell r="AK343" t="e">
            <v>#VALUE!</v>
          </cell>
          <cell r="AL343" t="str">
            <v/>
          </cell>
          <cell r="AM343" t="str">
            <v/>
          </cell>
          <cell r="AN343" t="str">
            <v/>
          </cell>
          <cell r="AO343" t="str">
            <v/>
          </cell>
          <cell r="AP343" t="e">
            <v>#VALUE!</v>
          </cell>
          <cell r="AQ343" t="str">
            <v/>
          </cell>
          <cell r="AR343" t="str">
            <v/>
          </cell>
          <cell r="AS343" t="str">
            <v/>
          </cell>
          <cell r="AT343" t="str">
            <v/>
          </cell>
          <cell r="AU343" t="e">
            <v>#VALUE!</v>
          </cell>
          <cell r="AV343" t="str">
            <v/>
          </cell>
          <cell r="AW343" t="str">
            <v/>
          </cell>
          <cell r="AX343" t="str">
            <v/>
          </cell>
          <cell r="AY343" t="str">
            <v/>
          </cell>
          <cell r="AZ343" t="e">
            <v>#VALUE!</v>
          </cell>
        </row>
        <row r="344">
          <cell r="A344" t="str">
            <v>Wind offshore</v>
          </cell>
          <cell r="B344" t="str">
            <v/>
          </cell>
          <cell r="C344" t="str">
            <v/>
          </cell>
          <cell r="D344" t="str">
            <v/>
          </cell>
          <cell r="E344" t="str">
            <v/>
          </cell>
          <cell r="F344" t="str">
            <v/>
          </cell>
          <cell r="G344" t="str">
            <v/>
          </cell>
          <cell r="H344" t="str">
            <v/>
          </cell>
          <cell r="I344" t="str">
            <v/>
          </cell>
          <cell r="J344" t="str">
            <v/>
          </cell>
          <cell r="K344" t="str">
            <v/>
          </cell>
          <cell r="L344" t="str">
            <v/>
          </cell>
          <cell r="M344" t="str">
            <v/>
          </cell>
          <cell r="N344" t="str">
            <v/>
          </cell>
          <cell r="O344" t="str">
            <v/>
          </cell>
          <cell r="P344" t="e">
            <v>#VALUE!</v>
          </cell>
          <cell r="Q344" t="e">
            <v>#VALUE!</v>
          </cell>
          <cell r="R344" t="str">
            <v/>
          </cell>
          <cell r="S344" t="str">
            <v/>
          </cell>
          <cell r="T344" t="str">
            <v/>
          </cell>
          <cell r="U344" t="str">
            <v/>
          </cell>
          <cell r="V344" t="e">
            <v>#VALUE!</v>
          </cell>
          <cell r="W344" t="str">
            <v/>
          </cell>
          <cell r="X344" t="str">
            <v/>
          </cell>
          <cell r="Y344" t="str">
            <v/>
          </cell>
          <cell r="Z344" t="str">
            <v/>
          </cell>
          <cell r="AA344" t="e">
            <v>#VALUE!</v>
          </cell>
          <cell r="AB344" t="str">
            <v/>
          </cell>
          <cell r="AC344" t="str">
            <v/>
          </cell>
          <cell r="AD344" t="str">
            <v/>
          </cell>
          <cell r="AE344" t="str">
            <v/>
          </cell>
          <cell r="AF344" t="e">
            <v>#VALUE!</v>
          </cell>
          <cell r="AG344" t="str">
            <v/>
          </cell>
          <cell r="AH344" t="str">
            <v/>
          </cell>
          <cell r="AI344" t="str">
            <v/>
          </cell>
          <cell r="AJ344" t="str">
            <v/>
          </cell>
          <cell r="AK344" t="e">
            <v>#VALUE!</v>
          </cell>
          <cell r="AL344" t="str">
            <v/>
          </cell>
          <cell r="AM344" t="str">
            <v/>
          </cell>
          <cell r="AN344" t="str">
            <v/>
          </cell>
          <cell r="AO344" t="str">
            <v/>
          </cell>
          <cell r="AP344" t="e">
            <v>#VALUE!</v>
          </cell>
          <cell r="AQ344" t="str">
            <v/>
          </cell>
          <cell r="AR344" t="str">
            <v/>
          </cell>
          <cell r="AS344" t="str">
            <v/>
          </cell>
          <cell r="AT344" t="str">
            <v/>
          </cell>
          <cell r="AU344" t="e">
            <v>#VALUE!</v>
          </cell>
          <cell r="AV344" t="str">
            <v/>
          </cell>
          <cell r="AW344" t="str">
            <v/>
          </cell>
          <cell r="AX344" t="str">
            <v/>
          </cell>
          <cell r="AY344" t="str">
            <v/>
          </cell>
          <cell r="AZ344" t="e">
            <v>#VALUE!</v>
          </cell>
        </row>
        <row r="345">
          <cell r="A345" t="str">
            <v>Biogas</v>
          </cell>
          <cell r="B345" t="str">
            <v/>
          </cell>
          <cell r="C345" t="str">
            <v/>
          </cell>
          <cell r="D345" t="str">
            <v/>
          </cell>
          <cell r="E345" t="str">
            <v/>
          </cell>
          <cell r="F345" t="str">
            <v/>
          </cell>
          <cell r="G345" t="str">
            <v/>
          </cell>
          <cell r="H345" t="str">
            <v/>
          </cell>
          <cell r="I345" t="str">
            <v/>
          </cell>
          <cell r="J345" t="str">
            <v/>
          </cell>
          <cell r="K345" t="str">
            <v/>
          </cell>
          <cell r="L345" t="str">
            <v/>
          </cell>
          <cell r="M345" t="str">
            <v/>
          </cell>
          <cell r="N345" t="str">
            <v/>
          </cell>
          <cell r="O345" t="str">
            <v/>
          </cell>
          <cell r="P345" t="e">
            <v>#VALUE!</v>
          </cell>
          <cell r="Q345" t="e">
            <v>#VALUE!</v>
          </cell>
          <cell r="R345" t="str">
            <v/>
          </cell>
          <cell r="S345" t="str">
            <v/>
          </cell>
          <cell r="T345" t="str">
            <v/>
          </cell>
          <cell r="U345" t="str">
            <v/>
          </cell>
          <cell r="V345" t="e">
            <v>#VALUE!</v>
          </cell>
          <cell r="W345" t="str">
            <v/>
          </cell>
          <cell r="X345" t="str">
            <v/>
          </cell>
          <cell r="Y345" t="str">
            <v/>
          </cell>
          <cell r="Z345" t="str">
            <v/>
          </cell>
          <cell r="AA345" t="e">
            <v>#VALUE!</v>
          </cell>
          <cell r="AB345" t="str">
            <v/>
          </cell>
          <cell r="AC345" t="str">
            <v/>
          </cell>
          <cell r="AD345" t="str">
            <v/>
          </cell>
          <cell r="AE345" t="str">
            <v/>
          </cell>
          <cell r="AF345" t="e">
            <v>#VALUE!</v>
          </cell>
          <cell r="AG345" t="str">
            <v/>
          </cell>
          <cell r="AH345" t="str">
            <v/>
          </cell>
          <cell r="AI345" t="str">
            <v/>
          </cell>
          <cell r="AJ345" t="str">
            <v/>
          </cell>
          <cell r="AK345" t="e">
            <v>#VALUE!</v>
          </cell>
          <cell r="AL345" t="str">
            <v/>
          </cell>
          <cell r="AM345" t="str">
            <v/>
          </cell>
          <cell r="AN345" t="str">
            <v/>
          </cell>
          <cell r="AO345" t="str">
            <v/>
          </cell>
          <cell r="AP345" t="e">
            <v>#VALUE!</v>
          </cell>
          <cell r="AQ345" t="str">
            <v/>
          </cell>
          <cell r="AR345" t="str">
            <v/>
          </cell>
          <cell r="AS345" t="str">
            <v/>
          </cell>
          <cell r="AT345" t="str">
            <v/>
          </cell>
          <cell r="AU345" t="e">
            <v>#VALUE!</v>
          </cell>
          <cell r="AV345" t="str">
            <v/>
          </cell>
          <cell r="AW345" t="str">
            <v/>
          </cell>
          <cell r="AX345" t="str">
            <v/>
          </cell>
          <cell r="AY345" t="str">
            <v/>
          </cell>
          <cell r="AZ345" t="e">
            <v>#VALUE!</v>
          </cell>
        </row>
        <row r="346">
          <cell r="A346" t="str">
            <v>Pflanzenöl</v>
          </cell>
          <cell r="B346" t="str">
            <v/>
          </cell>
          <cell r="C346" t="str">
            <v/>
          </cell>
          <cell r="D346" t="str">
            <v/>
          </cell>
          <cell r="E346" t="str">
            <v/>
          </cell>
          <cell r="F346" t="str">
            <v/>
          </cell>
          <cell r="G346" t="str">
            <v/>
          </cell>
          <cell r="H346" t="str">
            <v/>
          </cell>
          <cell r="I346" t="str">
            <v/>
          </cell>
          <cell r="J346" t="str">
            <v/>
          </cell>
          <cell r="K346" t="str">
            <v/>
          </cell>
          <cell r="L346" t="str">
            <v/>
          </cell>
          <cell r="M346" t="str">
            <v/>
          </cell>
          <cell r="N346" t="str">
            <v/>
          </cell>
          <cell r="O346" t="str">
            <v/>
          </cell>
          <cell r="P346" t="e">
            <v>#VALUE!</v>
          </cell>
          <cell r="Q346" t="e">
            <v>#VALUE!</v>
          </cell>
          <cell r="R346" t="str">
            <v/>
          </cell>
          <cell r="S346" t="str">
            <v/>
          </cell>
          <cell r="T346" t="str">
            <v/>
          </cell>
          <cell r="U346" t="str">
            <v/>
          </cell>
          <cell r="V346" t="e">
            <v>#VALUE!</v>
          </cell>
          <cell r="W346" t="str">
            <v/>
          </cell>
          <cell r="X346" t="str">
            <v/>
          </cell>
          <cell r="Y346" t="str">
            <v/>
          </cell>
          <cell r="Z346" t="str">
            <v/>
          </cell>
          <cell r="AA346" t="e">
            <v>#VALUE!</v>
          </cell>
          <cell r="AB346" t="str">
            <v/>
          </cell>
          <cell r="AC346" t="str">
            <v/>
          </cell>
          <cell r="AD346" t="str">
            <v/>
          </cell>
          <cell r="AE346" t="str">
            <v/>
          </cell>
          <cell r="AF346" t="e">
            <v>#VALUE!</v>
          </cell>
          <cell r="AG346" t="str">
            <v/>
          </cell>
          <cell r="AH346" t="str">
            <v/>
          </cell>
          <cell r="AI346" t="str">
            <v/>
          </cell>
          <cell r="AJ346" t="str">
            <v/>
          </cell>
          <cell r="AK346" t="e">
            <v>#VALUE!</v>
          </cell>
          <cell r="AL346" t="str">
            <v/>
          </cell>
          <cell r="AM346" t="str">
            <v/>
          </cell>
          <cell r="AN346" t="str">
            <v/>
          </cell>
          <cell r="AO346" t="str">
            <v/>
          </cell>
          <cell r="AP346" t="e">
            <v>#VALUE!</v>
          </cell>
          <cell r="AQ346" t="str">
            <v/>
          </cell>
          <cell r="AR346" t="str">
            <v/>
          </cell>
          <cell r="AS346" t="str">
            <v/>
          </cell>
          <cell r="AT346" t="str">
            <v/>
          </cell>
          <cell r="AU346" t="e">
            <v>#VALUE!</v>
          </cell>
          <cell r="AV346" t="str">
            <v/>
          </cell>
          <cell r="AW346" t="str">
            <v/>
          </cell>
          <cell r="AX346" t="str">
            <v/>
          </cell>
          <cell r="AY346" t="str">
            <v/>
          </cell>
          <cell r="AZ346" t="e">
            <v>#VALUE!</v>
          </cell>
        </row>
        <row r="347">
          <cell r="A347" t="str">
            <v>Biomasse</v>
          </cell>
          <cell r="B347" t="str">
            <v/>
          </cell>
          <cell r="C347" t="str">
            <v/>
          </cell>
          <cell r="D347" t="str">
            <v/>
          </cell>
          <cell r="E347" t="str">
            <v/>
          </cell>
          <cell r="F347" t="str">
            <v/>
          </cell>
          <cell r="G347" t="str">
            <v/>
          </cell>
          <cell r="H347" t="str">
            <v/>
          </cell>
          <cell r="I347" t="str">
            <v/>
          </cell>
          <cell r="J347" t="str">
            <v/>
          </cell>
          <cell r="K347" t="str">
            <v/>
          </cell>
          <cell r="L347" t="str">
            <v/>
          </cell>
          <cell r="M347" t="str">
            <v/>
          </cell>
          <cell r="N347" t="str">
            <v/>
          </cell>
          <cell r="O347" t="str">
            <v/>
          </cell>
          <cell r="P347" t="e">
            <v>#VALUE!</v>
          </cell>
          <cell r="Q347" t="e">
            <v>#VALUE!</v>
          </cell>
          <cell r="R347" t="str">
            <v/>
          </cell>
          <cell r="S347" t="str">
            <v/>
          </cell>
          <cell r="T347" t="str">
            <v/>
          </cell>
          <cell r="U347" t="str">
            <v/>
          </cell>
          <cell r="V347" t="e">
            <v>#VALUE!</v>
          </cell>
          <cell r="W347" t="str">
            <v/>
          </cell>
          <cell r="X347" t="str">
            <v/>
          </cell>
          <cell r="Y347" t="str">
            <v/>
          </cell>
          <cell r="Z347" t="str">
            <v/>
          </cell>
          <cell r="AA347" t="e">
            <v>#VALUE!</v>
          </cell>
          <cell r="AB347" t="str">
            <v/>
          </cell>
          <cell r="AC347" t="str">
            <v/>
          </cell>
          <cell r="AD347" t="str">
            <v/>
          </cell>
          <cell r="AE347" t="str">
            <v/>
          </cell>
          <cell r="AF347" t="e">
            <v>#VALUE!</v>
          </cell>
          <cell r="AG347" t="str">
            <v/>
          </cell>
          <cell r="AH347" t="str">
            <v/>
          </cell>
          <cell r="AI347" t="str">
            <v/>
          </cell>
          <cell r="AJ347" t="str">
            <v/>
          </cell>
          <cell r="AK347" t="e">
            <v>#VALUE!</v>
          </cell>
          <cell r="AL347" t="str">
            <v/>
          </cell>
          <cell r="AM347" t="str">
            <v/>
          </cell>
          <cell r="AN347" t="str">
            <v/>
          </cell>
          <cell r="AO347" t="str">
            <v/>
          </cell>
          <cell r="AP347" t="e">
            <v>#VALUE!</v>
          </cell>
          <cell r="AQ347" t="str">
            <v/>
          </cell>
          <cell r="AR347" t="str">
            <v/>
          </cell>
          <cell r="AS347" t="str">
            <v/>
          </cell>
          <cell r="AT347" t="str">
            <v/>
          </cell>
          <cell r="AU347" t="e">
            <v>#VALUE!</v>
          </cell>
          <cell r="AV347" t="str">
            <v/>
          </cell>
          <cell r="AW347" t="str">
            <v/>
          </cell>
          <cell r="AX347" t="str">
            <v/>
          </cell>
          <cell r="AY347" t="str">
            <v/>
          </cell>
          <cell r="AZ347" t="e">
            <v>#VALUE!</v>
          </cell>
        </row>
        <row r="348">
          <cell r="A348" t="str">
            <v>Solar</v>
          </cell>
          <cell r="B348" t="str">
            <v/>
          </cell>
          <cell r="C348" t="str">
            <v/>
          </cell>
          <cell r="D348" t="str">
            <v/>
          </cell>
          <cell r="E348" t="str">
            <v/>
          </cell>
          <cell r="F348" t="str">
            <v/>
          </cell>
          <cell r="G348" t="str">
            <v/>
          </cell>
          <cell r="H348" t="str">
            <v/>
          </cell>
          <cell r="I348" t="str">
            <v/>
          </cell>
          <cell r="J348" t="str">
            <v/>
          </cell>
          <cell r="K348" t="str">
            <v/>
          </cell>
          <cell r="L348" t="str">
            <v/>
          </cell>
          <cell r="M348" t="str">
            <v/>
          </cell>
          <cell r="N348" t="str">
            <v/>
          </cell>
          <cell r="O348" t="str">
            <v/>
          </cell>
          <cell r="P348" t="e">
            <v>#VALUE!</v>
          </cell>
          <cell r="Q348" t="e">
            <v>#VALUE!</v>
          </cell>
          <cell r="R348" t="str">
            <v/>
          </cell>
          <cell r="S348" t="str">
            <v/>
          </cell>
          <cell r="T348" t="str">
            <v/>
          </cell>
          <cell r="U348" t="str">
            <v/>
          </cell>
          <cell r="V348" t="e">
            <v>#VALUE!</v>
          </cell>
          <cell r="W348" t="str">
            <v/>
          </cell>
          <cell r="X348" t="str">
            <v/>
          </cell>
          <cell r="Y348" t="str">
            <v/>
          </cell>
          <cell r="Z348" t="str">
            <v/>
          </cell>
          <cell r="AA348" t="e">
            <v>#VALUE!</v>
          </cell>
          <cell r="AB348" t="str">
            <v/>
          </cell>
          <cell r="AC348" t="str">
            <v/>
          </cell>
          <cell r="AD348" t="str">
            <v/>
          </cell>
          <cell r="AE348" t="str">
            <v/>
          </cell>
          <cell r="AF348" t="e">
            <v>#VALUE!</v>
          </cell>
          <cell r="AG348" t="str">
            <v/>
          </cell>
          <cell r="AH348" t="str">
            <v/>
          </cell>
          <cell r="AI348" t="str">
            <v/>
          </cell>
          <cell r="AJ348" t="str">
            <v/>
          </cell>
          <cell r="AK348" t="e">
            <v>#VALUE!</v>
          </cell>
          <cell r="AL348" t="str">
            <v/>
          </cell>
          <cell r="AM348" t="str">
            <v/>
          </cell>
          <cell r="AN348" t="str">
            <v/>
          </cell>
          <cell r="AO348" t="str">
            <v/>
          </cell>
          <cell r="AP348" t="e">
            <v>#VALUE!</v>
          </cell>
          <cell r="AQ348" t="str">
            <v/>
          </cell>
          <cell r="AR348" t="str">
            <v/>
          </cell>
          <cell r="AS348" t="str">
            <v/>
          </cell>
          <cell r="AT348" t="str">
            <v/>
          </cell>
          <cell r="AU348" t="e">
            <v>#VALUE!</v>
          </cell>
          <cell r="AV348" t="str">
            <v/>
          </cell>
          <cell r="AW348" t="str">
            <v/>
          </cell>
          <cell r="AX348" t="str">
            <v/>
          </cell>
          <cell r="AY348" t="str">
            <v/>
          </cell>
          <cell r="AZ348" t="e">
            <v>#VALUE!</v>
          </cell>
        </row>
        <row r="349">
          <cell r="A349" t="str">
            <v>Sonstige Erneuerbare</v>
          </cell>
          <cell r="B349" t="str">
            <v/>
          </cell>
          <cell r="C349" t="str">
            <v/>
          </cell>
          <cell r="D349" t="str">
            <v/>
          </cell>
          <cell r="E349" t="str">
            <v/>
          </cell>
          <cell r="F349" t="str">
            <v/>
          </cell>
          <cell r="G349" t="str">
            <v/>
          </cell>
          <cell r="H349" t="str">
            <v/>
          </cell>
          <cell r="I349" t="str">
            <v/>
          </cell>
          <cell r="J349" t="str">
            <v/>
          </cell>
          <cell r="K349" t="str">
            <v/>
          </cell>
          <cell r="L349" t="str">
            <v/>
          </cell>
          <cell r="M349" t="str">
            <v/>
          </cell>
          <cell r="N349" t="str">
            <v/>
          </cell>
          <cell r="O349" t="str">
            <v/>
          </cell>
          <cell r="P349" t="e">
            <v>#VALUE!</v>
          </cell>
          <cell r="Q349" t="e">
            <v>#VALUE!</v>
          </cell>
          <cell r="R349" t="str">
            <v/>
          </cell>
          <cell r="S349" t="str">
            <v/>
          </cell>
          <cell r="T349" t="str">
            <v/>
          </cell>
          <cell r="U349" t="str">
            <v/>
          </cell>
          <cell r="V349" t="e">
            <v>#VALUE!</v>
          </cell>
          <cell r="W349" t="str">
            <v/>
          </cell>
          <cell r="X349" t="str">
            <v/>
          </cell>
          <cell r="Y349" t="str">
            <v/>
          </cell>
          <cell r="Z349" t="str">
            <v/>
          </cell>
          <cell r="AA349" t="e">
            <v>#VALUE!</v>
          </cell>
          <cell r="AB349" t="str">
            <v/>
          </cell>
          <cell r="AC349" t="str">
            <v/>
          </cell>
          <cell r="AD349" t="str">
            <v/>
          </cell>
          <cell r="AE349" t="str">
            <v/>
          </cell>
          <cell r="AF349" t="e">
            <v>#VALUE!</v>
          </cell>
          <cell r="AG349" t="str">
            <v/>
          </cell>
          <cell r="AH349" t="str">
            <v/>
          </cell>
          <cell r="AI349" t="str">
            <v/>
          </cell>
          <cell r="AJ349" t="str">
            <v/>
          </cell>
          <cell r="AK349" t="e">
            <v>#VALUE!</v>
          </cell>
          <cell r="AL349" t="str">
            <v/>
          </cell>
          <cell r="AM349" t="str">
            <v/>
          </cell>
          <cell r="AN349" t="str">
            <v/>
          </cell>
          <cell r="AO349" t="str">
            <v/>
          </cell>
          <cell r="AP349" t="e">
            <v>#VALUE!</v>
          </cell>
          <cell r="AQ349" t="str">
            <v/>
          </cell>
          <cell r="AR349" t="str">
            <v/>
          </cell>
          <cell r="AS349" t="str">
            <v/>
          </cell>
          <cell r="AT349" t="str">
            <v/>
          </cell>
          <cell r="AU349" t="e">
            <v>#VALUE!</v>
          </cell>
          <cell r="AV349" t="str">
            <v/>
          </cell>
          <cell r="AW349" t="str">
            <v/>
          </cell>
          <cell r="AX349" t="str">
            <v/>
          </cell>
          <cell r="AY349" t="str">
            <v/>
          </cell>
          <cell r="AZ349" t="e">
            <v>#VALUE!</v>
          </cell>
        </row>
        <row r="350">
          <cell r="A350" t="str">
            <v>Pumpspeicher</v>
          </cell>
          <cell r="B350" t="str">
            <v/>
          </cell>
          <cell r="C350" t="str">
            <v/>
          </cell>
          <cell r="D350" t="str">
            <v/>
          </cell>
          <cell r="E350" t="str">
            <v/>
          </cell>
          <cell r="F350" t="str">
            <v/>
          </cell>
          <cell r="G350" t="str">
            <v/>
          </cell>
          <cell r="H350" t="str">
            <v/>
          </cell>
          <cell r="I350" t="str">
            <v/>
          </cell>
          <cell r="J350" t="str">
            <v/>
          </cell>
          <cell r="K350" t="str">
            <v/>
          </cell>
          <cell r="L350" t="str">
            <v/>
          </cell>
          <cell r="M350" t="str">
            <v/>
          </cell>
          <cell r="N350" t="str">
            <v/>
          </cell>
          <cell r="O350" t="str">
            <v/>
          </cell>
          <cell r="P350" t="e">
            <v>#VALUE!</v>
          </cell>
          <cell r="Q350" t="e">
            <v>#VALUE!</v>
          </cell>
          <cell r="R350" t="str">
            <v/>
          </cell>
          <cell r="S350" t="str">
            <v/>
          </cell>
          <cell r="T350" t="str">
            <v/>
          </cell>
          <cell r="U350" t="str">
            <v/>
          </cell>
          <cell r="V350" t="e">
            <v>#VALUE!</v>
          </cell>
          <cell r="W350" t="str">
            <v/>
          </cell>
          <cell r="X350" t="str">
            <v/>
          </cell>
          <cell r="Y350" t="str">
            <v/>
          </cell>
          <cell r="Z350" t="str">
            <v/>
          </cell>
          <cell r="AA350" t="e">
            <v>#VALUE!</v>
          </cell>
          <cell r="AB350" t="str">
            <v/>
          </cell>
          <cell r="AC350" t="str">
            <v/>
          </cell>
          <cell r="AD350" t="str">
            <v/>
          </cell>
          <cell r="AE350" t="str">
            <v/>
          </cell>
          <cell r="AF350" t="e">
            <v>#VALUE!</v>
          </cell>
          <cell r="AG350" t="str">
            <v/>
          </cell>
          <cell r="AH350" t="str">
            <v/>
          </cell>
          <cell r="AI350" t="str">
            <v/>
          </cell>
          <cell r="AJ350" t="str">
            <v/>
          </cell>
          <cell r="AK350" t="e">
            <v>#VALUE!</v>
          </cell>
          <cell r="AL350" t="str">
            <v/>
          </cell>
          <cell r="AM350" t="str">
            <v/>
          </cell>
          <cell r="AN350" t="str">
            <v/>
          </cell>
          <cell r="AO350" t="str">
            <v/>
          </cell>
          <cell r="AP350" t="e">
            <v>#VALUE!</v>
          </cell>
          <cell r="AQ350" t="str">
            <v/>
          </cell>
          <cell r="AR350" t="str">
            <v/>
          </cell>
          <cell r="AS350" t="str">
            <v/>
          </cell>
          <cell r="AT350" t="str">
            <v/>
          </cell>
          <cell r="AU350" t="e">
            <v>#VALUE!</v>
          </cell>
          <cell r="AV350" t="str">
            <v/>
          </cell>
          <cell r="AW350" t="str">
            <v/>
          </cell>
          <cell r="AX350" t="str">
            <v/>
          </cell>
          <cell r="AY350" t="str">
            <v/>
          </cell>
          <cell r="AZ350" t="e">
            <v>#VALUE!</v>
          </cell>
        </row>
        <row r="351">
          <cell r="A351" t="str">
            <v>Backup-Kraftwerke</v>
          </cell>
          <cell r="B351" t="str">
            <v/>
          </cell>
          <cell r="C351" t="str">
            <v/>
          </cell>
          <cell r="D351" t="str">
            <v/>
          </cell>
          <cell r="E351" t="str">
            <v/>
          </cell>
          <cell r="F351" t="str">
            <v/>
          </cell>
          <cell r="G351" t="str">
            <v/>
          </cell>
          <cell r="H351" t="str">
            <v/>
          </cell>
          <cell r="I351" t="str">
            <v/>
          </cell>
          <cell r="J351" t="str">
            <v/>
          </cell>
          <cell r="K351" t="str">
            <v/>
          </cell>
          <cell r="L351" t="str">
            <v/>
          </cell>
          <cell r="M351" t="str">
            <v/>
          </cell>
          <cell r="N351" t="str">
            <v/>
          </cell>
          <cell r="O351" t="str">
            <v/>
          </cell>
          <cell r="P351" t="e">
            <v>#VALUE!</v>
          </cell>
          <cell r="Q351" t="e">
            <v>#VALUE!</v>
          </cell>
          <cell r="R351" t="str">
            <v/>
          </cell>
          <cell r="S351" t="str">
            <v/>
          </cell>
          <cell r="T351" t="str">
            <v/>
          </cell>
          <cell r="U351" t="str">
            <v/>
          </cell>
          <cell r="V351" t="e">
            <v>#VALUE!</v>
          </cell>
          <cell r="W351" t="str">
            <v/>
          </cell>
          <cell r="X351" t="str">
            <v/>
          </cell>
          <cell r="Y351" t="str">
            <v/>
          </cell>
          <cell r="Z351" t="str">
            <v/>
          </cell>
          <cell r="AA351" t="e">
            <v>#VALUE!</v>
          </cell>
          <cell r="AB351" t="str">
            <v/>
          </cell>
          <cell r="AC351" t="str">
            <v/>
          </cell>
          <cell r="AD351" t="str">
            <v/>
          </cell>
          <cell r="AE351" t="str">
            <v/>
          </cell>
          <cell r="AF351" t="e">
            <v>#VALUE!</v>
          </cell>
          <cell r="AG351" t="str">
            <v/>
          </cell>
          <cell r="AH351" t="str">
            <v/>
          </cell>
          <cell r="AI351" t="str">
            <v/>
          </cell>
          <cell r="AJ351" t="str">
            <v/>
          </cell>
          <cell r="AK351" t="e">
            <v>#VALUE!</v>
          </cell>
          <cell r="AL351" t="str">
            <v/>
          </cell>
          <cell r="AM351" t="str">
            <v/>
          </cell>
          <cell r="AN351" t="str">
            <v/>
          </cell>
          <cell r="AO351" t="str">
            <v/>
          </cell>
          <cell r="AP351" t="e">
            <v>#VALUE!</v>
          </cell>
          <cell r="AQ351" t="str">
            <v/>
          </cell>
          <cell r="AR351" t="str">
            <v/>
          </cell>
          <cell r="AS351" t="str">
            <v/>
          </cell>
          <cell r="AT351" t="str">
            <v/>
          </cell>
          <cell r="AU351" t="e">
            <v>#VALUE!</v>
          </cell>
          <cell r="AV351" t="str">
            <v/>
          </cell>
          <cell r="AW351" t="str">
            <v/>
          </cell>
          <cell r="AX351" t="str">
            <v/>
          </cell>
          <cell r="AY351" t="str">
            <v/>
          </cell>
          <cell r="AZ351" t="e">
            <v>#VALUE!</v>
          </cell>
        </row>
        <row r="352">
          <cell r="A352" t="str">
            <v>EE-Import</v>
          </cell>
          <cell r="B352" t="str">
            <v/>
          </cell>
          <cell r="C352" t="str">
            <v/>
          </cell>
          <cell r="D352" t="str">
            <v/>
          </cell>
          <cell r="E352" t="str">
            <v/>
          </cell>
          <cell r="F352" t="str">
            <v/>
          </cell>
          <cell r="G352" t="str">
            <v/>
          </cell>
          <cell r="H352" t="str">
            <v/>
          </cell>
          <cell r="I352" t="str">
            <v/>
          </cell>
          <cell r="J352" t="str">
            <v/>
          </cell>
          <cell r="K352" t="str">
            <v/>
          </cell>
          <cell r="L352" t="str">
            <v/>
          </cell>
          <cell r="M352" t="str">
            <v/>
          </cell>
          <cell r="N352" t="str">
            <v/>
          </cell>
          <cell r="O352" t="str">
            <v/>
          </cell>
          <cell r="P352" t="e">
            <v>#VALUE!</v>
          </cell>
          <cell r="Q352" t="e">
            <v>#VALUE!</v>
          </cell>
          <cell r="R352" t="str">
            <v/>
          </cell>
          <cell r="S352" t="str">
            <v/>
          </cell>
          <cell r="T352" t="str">
            <v/>
          </cell>
          <cell r="U352" t="str">
            <v/>
          </cell>
          <cell r="V352" t="e">
            <v>#VALUE!</v>
          </cell>
          <cell r="W352" t="str">
            <v/>
          </cell>
          <cell r="X352" t="str">
            <v/>
          </cell>
          <cell r="Y352" t="str">
            <v/>
          </cell>
          <cell r="Z352" t="str">
            <v/>
          </cell>
          <cell r="AA352" t="e">
            <v>#VALUE!</v>
          </cell>
          <cell r="AB352" t="str">
            <v/>
          </cell>
          <cell r="AC352" t="str">
            <v/>
          </cell>
          <cell r="AD352" t="str">
            <v/>
          </cell>
          <cell r="AE352" t="str">
            <v/>
          </cell>
          <cell r="AF352" t="e">
            <v>#VALUE!</v>
          </cell>
          <cell r="AG352" t="str">
            <v/>
          </cell>
          <cell r="AH352" t="str">
            <v/>
          </cell>
          <cell r="AI352" t="str">
            <v/>
          </cell>
          <cell r="AJ352" t="str">
            <v/>
          </cell>
          <cell r="AK352" t="e">
            <v>#VALUE!</v>
          </cell>
          <cell r="AL352" t="str">
            <v/>
          </cell>
          <cell r="AM352" t="str">
            <v/>
          </cell>
          <cell r="AN352" t="str">
            <v/>
          </cell>
          <cell r="AO352" t="str">
            <v/>
          </cell>
          <cell r="AP352" t="e">
            <v>#VALUE!</v>
          </cell>
          <cell r="AQ352" t="str">
            <v/>
          </cell>
          <cell r="AR352" t="str">
            <v/>
          </cell>
          <cell r="AS352" t="str">
            <v/>
          </cell>
          <cell r="AT352" t="str">
            <v/>
          </cell>
          <cell r="AU352" t="e">
            <v>#VALUE!</v>
          </cell>
          <cell r="AV352" t="str">
            <v/>
          </cell>
          <cell r="AW352" t="str">
            <v/>
          </cell>
          <cell r="AX352" t="str">
            <v/>
          </cell>
          <cell r="AY352" t="str">
            <v/>
          </cell>
          <cell r="AZ352" t="e">
            <v>#VALUE!</v>
          </cell>
        </row>
        <row r="353">
          <cell r="A353" t="str">
            <v>Import</v>
          </cell>
          <cell r="B353" t="str">
            <v/>
          </cell>
          <cell r="C353" t="str">
            <v/>
          </cell>
          <cell r="D353" t="str">
            <v/>
          </cell>
          <cell r="E353" t="str">
            <v/>
          </cell>
          <cell r="F353" t="str">
            <v/>
          </cell>
          <cell r="G353" t="str">
            <v/>
          </cell>
          <cell r="H353" t="str">
            <v/>
          </cell>
          <cell r="I353" t="str">
            <v/>
          </cell>
          <cell r="J353" t="str">
            <v/>
          </cell>
          <cell r="K353" t="str">
            <v/>
          </cell>
          <cell r="L353" t="str">
            <v/>
          </cell>
          <cell r="M353" t="str">
            <v/>
          </cell>
          <cell r="N353" t="str">
            <v/>
          </cell>
          <cell r="O353" t="str">
            <v/>
          </cell>
          <cell r="P353" t="e">
            <v>#VALUE!</v>
          </cell>
          <cell r="Q353" t="e">
            <v>#VALUE!</v>
          </cell>
          <cell r="R353" t="str">
            <v/>
          </cell>
          <cell r="S353" t="str">
            <v/>
          </cell>
          <cell r="T353" t="str">
            <v/>
          </cell>
          <cell r="U353" t="str">
            <v/>
          </cell>
          <cell r="V353" t="e">
            <v>#VALUE!</v>
          </cell>
          <cell r="W353" t="str">
            <v/>
          </cell>
          <cell r="X353" t="str">
            <v/>
          </cell>
          <cell r="Y353" t="str">
            <v/>
          </cell>
          <cell r="Z353" t="str">
            <v/>
          </cell>
          <cell r="AA353" t="e">
            <v>#VALUE!</v>
          </cell>
          <cell r="AB353" t="str">
            <v/>
          </cell>
          <cell r="AC353" t="str">
            <v/>
          </cell>
          <cell r="AD353" t="str">
            <v/>
          </cell>
          <cell r="AE353" t="str">
            <v/>
          </cell>
          <cell r="AF353" t="e">
            <v>#VALUE!</v>
          </cell>
          <cell r="AG353" t="str">
            <v/>
          </cell>
          <cell r="AH353" t="str">
            <v/>
          </cell>
          <cell r="AI353" t="str">
            <v/>
          </cell>
          <cell r="AJ353" t="str">
            <v/>
          </cell>
          <cell r="AK353" t="e">
            <v>#VALUE!</v>
          </cell>
          <cell r="AL353" t="str">
            <v/>
          </cell>
          <cell r="AM353" t="str">
            <v/>
          </cell>
          <cell r="AN353" t="str">
            <v/>
          </cell>
          <cell r="AO353" t="str">
            <v/>
          </cell>
          <cell r="AP353" t="e">
            <v>#VALUE!</v>
          </cell>
          <cell r="AQ353" t="str">
            <v/>
          </cell>
          <cell r="AR353" t="str">
            <v/>
          </cell>
          <cell r="AS353" t="str">
            <v/>
          </cell>
          <cell r="AT353" t="str">
            <v/>
          </cell>
          <cell r="AU353" t="e">
            <v>#VALUE!</v>
          </cell>
          <cell r="AV353" t="str">
            <v/>
          </cell>
          <cell r="AW353" t="str">
            <v/>
          </cell>
          <cell r="AX353" t="str">
            <v/>
          </cell>
          <cell r="AY353" t="str">
            <v/>
          </cell>
          <cell r="AZ353" t="e">
            <v>#VALUE!</v>
          </cell>
        </row>
        <row r="354">
          <cell r="A354" t="str">
            <v>HVDC-Kabel</v>
          </cell>
          <cell r="B354" t="str">
            <v/>
          </cell>
          <cell r="C354" t="str">
            <v/>
          </cell>
          <cell r="D354" t="str">
            <v/>
          </cell>
          <cell r="E354" t="str">
            <v/>
          </cell>
          <cell r="F354" t="str">
            <v/>
          </cell>
          <cell r="G354" t="str">
            <v/>
          </cell>
          <cell r="H354" t="str">
            <v/>
          </cell>
          <cell r="I354" t="str">
            <v/>
          </cell>
          <cell r="J354" t="str">
            <v/>
          </cell>
          <cell r="K354" t="str">
            <v/>
          </cell>
          <cell r="L354" t="str">
            <v/>
          </cell>
          <cell r="M354" t="str">
            <v/>
          </cell>
          <cell r="N354" t="str">
            <v/>
          </cell>
          <cell r="O354" t="str">
            <v/>
          </cell>
          <cell r="P354" t="e">
            <v>#VALUE!</v>
          </cell>
          <cell r="Q354" t="e">
            <v>#VALUE!</v>
          </cell>
          <cell r="R354" t="str">
            <v/>
          </cell>
          <cell r="S354" t="str">
            <v/>
          </cell>
          <cell r="T354" t="str">
            <v/>
          </cell>
          <cell r="U354" t="str">
            <v/>
          </cell>
          <cell r="V354" t="e">
            <v>#VALUE!</v>
          </cell>
          <cell r="W354" t="str">
            <v/>
          </cell>
          <cell r="X354" t="str">
            <v/>
          </cell>
          <cell r="Y354" t="str">
            <v/>
          </cell>
          <cell r="Z354" t="str">
            <v/>
          </cell>
          <cell r="AA354" t="e">
            <v>#VALUE!</v>
          </cell>
          <cell r="AB354" t="str">
            <v/>
          </cell>
          <cell r="AC354" t="str">
            <v/>
          </cell>
          <cell r="AD354" t="str">
            <v/>
          </cell>
          <cell r="AE354" t="str">
            <v/>
          </cell>
          <cell r="AF354" t="e">
            <v>#VALUE!</v>
          </cell>
          <cell r="AG354" t="str">
            <v/>
          </cell>
          <cell r="AH354" t="str">
            <v/>
          </cell>
          <cell r="AI354" t="str">
            <v/>
          </cell>
          <cell r="AJ354" t="str">
            <v/>
          </cell>
          <cell r="AK354" t="e">
            <v>#VALUE!</v>
          </cell>
          <cell r="AL354" t="str">
            <v/>
          </cell>
          <cell r="AM354" t="str">
            <v/>
          </cell>
          <cell r="AN354" t="str">
            <v/>
          </cell>
          <cell r="AO354" t="str">
            <v/>
          </cell>
          <cell r="AP354" t="e">
            <v>#VALUE!</v>
          </cell>
          <cell r="AQ354" t="str">
            <v/>
          </cell>
          <cell r="AR354" t="str">
            <v/>
          </cell>
          <cell r="AS354" t="str">
            <v/>
          </cell>
          <cell r="AT354" t="str">
            <v/>
          </cell>
          <cell r="AU354" t="e">
            <v>#VALUE!</v>
          </cell>
          <cell r="AV354" t="str">
            <v/>
          </cell>
          <cell r="AW354" t="str">
            <v/>
          </cell>
          <cell r="AX354" t="str">
            <v/>
          </cell>
          <cell r="AY354" t="str">
            <v/>
          </cell>
          <cell r="AZ354" t="e">
            <v>#VALUE!</v>
          </cell>
        </row>
        <row r="355">
          <cell r="A355" t="str">
            <v/>
          </cell>
          <cell r="B355" t="str">
            <v/>
          </cell>
          <cell r="C355" t="str">
            <v/>
          </cell>
          <cell r="D355" t="str">
            <v/>
          </cell>
          <cell r="E355" t="str">
            <v/>
          </cell>
          <cell r="F355" t="str">
            <v/>
          </cell>
          <cell r="G355" t="str">
            <v/>
          </cell>
          <cell r="H355" t="str">
            <v/>
          </cell>
          <cell r="I355" t="str">
            <v/>
          </cell>
          <cell r="J355" t="str">
            <v/>
          </cell>
          <cell r="K355" t="str">
            <v/>
          </cell>
          <cell r="L355" t="str">
            <v/>
          </cell>
          <cell r="M355" t="str">
            <v/>
          </cell>
          <cell r="N355" t="str">
            <v/>
          </cell>
          <cell r="O355" t="str">
            <v/>
          </cell>
          <cell r="P355" t="str">
            <v/>
          </cell>
          <cell r="Q355" t="str">
            <v/>
          </cell>
          <cell r="R355" t="str">
            <v/>
          </cell>
          <cell r="S355" t="str">
            <v/>
          </cell>
          <cell r="T355" t="str">
            <v/>
          </cell>
          <cell r="U355" t="str">
            <v/>
          </cell>
          <cell r="V355" t="str">
            <v/>
          </cell>
          <cell r="W355" t="str">
            <v/>
          </cell>
          <cell r="X355" t="str">
            <v/>
          </cell>
          <cell r="Y355" t="str">
            <v/>
          </cell>
          <cell r="Z355" t="str">
            <v/>
          </cell>
          <cell r="AA355" t="str">
            <v/>
          </cell>
          <cell r="AB355" t="str">
            <v/>
          </cell>
          <cell r="AC355" t="str">
            <v/>
          </cell>
          <cell r="AD355" t="str">
            <v/>
          </cell>
          <cell r="AE355" t="str">
            <v/>
          </cell>
          <cell r="AF355" t="str">
            <v/>
          </cell>
          <cell r="AG355" t="str">
            <v/>
          </cell>
          <cell r="AH355" t="str">
            <v/>
          </cell>
          <cell r="AI355" t="str">
            <v/>
          </cell>
          <cell r="AJ355" t="str">
            <v/>
          </cell>
          <cell r="AK355" t="str">
            <v/>
          </cell>
          <cell r="AL355" t="str">
            <v/>
          </cell>
          <cell r="AM355" t="str">
            <v/>
          </cell>
          <cell r="AN355" t="str">
            <v/>
          </cell>
          <cell r="AO355" t="str">
            <v/>
          </cell>
          <cell r="AP355" t="str">
            <v/>
          </cell>
          <cell r="AQ355" t="str">
            <v/>
          </cell>
          <cell r="AR355" t="str">
            <v/>
          </cell>
          <cell r="AS355" t="str">
            <v/>
          </cell>
          <cell r="AT355" t="str">
            <v/>
          </cell>
          <cell r="AU355" t="str">
            <v/>
          </cell>
          <cell r="AV355" t="str">
            <v/>
          </cell>
          <cell r="AW355" t="str">
            <v/>
          </cell>
          <cell r="AX355" t="str">
            <v/>
          </cell>
          <cell r="AY355" t="str">
            <v/>
          </cell>
          <cell r="AZ355" t="str">
            <v/>
          </cell>
        </row>
        <row r="356">
          <cell r="A356" t="str">
            <v/>
          </cell>
          <cell r="B356" t="str">
            <v/>
          </cell>
          <cell r="C356" t="str">
            <v/>
          </cell>
          <cell r="D356" t="str">
            <v/>
          </cell>
          <cell r="E356" t="str">
            <v/>
          </cell>
          <cell r="F356" t="str">
            <v/>
          </cell>
          <cell r="G356" t="str">
            <v/>
          </cell>
          <cell r="H356" t="str">
            <v/>
          </cell>
          <cell r="I356" t="str">
            <v/>
          </cell>
          <cell r="J356" t="str">
            <v/>
          </cell>
          <cell r="K356" t="str">
            <v/>
          </cell>
          <cell r="L356" t="str">
            <v/>
          </cell>
          <cell r="M356" t="str">
            <v/>
          </cell>
          <cell r="N356" t="str">
            <v/>
          </cell>
          <cell r="O356" t="str">
            <v/>
          </cell>
          <cell r="P356" t="str">
            <v/>
          </cell>
          <cell r="Q356" t="str">
            <v/>
          </cell>
          <cell r="R356" t="str">
            <v/>
          </cell>
          <cell r="S356" t="str">
            <v/>
          </cell>
          <cell r="T356" t="str">
            <v/>
          </cell>
          <cell r="U356" t="str">
            <v/>
          </cell>
          <cell r="V356" t="str">
            <v/>
          </cell>
          <cell r="W356" t="str">
            <v/>
          </cell>
          <cell r="X356" t="str">
            <v/>
          </cell>
          <cell r="Y356" t="str">
            <v/>
          </cell>
          <cell r="Z356" t="str">
            <v/>
          </cell>
          <cell r="AA356" t="str">
            <v/>
          </cell>
          <cell r="AB356" t="str">
            <v/>
          </cell>
          <cell r="AC356" t="str">
            <v/>
          </cell>
          <cell r="AD356" t="str">
            <v/>
          </cell>
          <cell r="AE356" t="str">
            <v/>
          </cell>
          <cell r="AF356" t="str">
            <v/>
          </cell>
          <cell r="AG356" t="str">
            <v/>
          </cell>
          <cell r="AH356" t="str">
            <v/>
          </cell>
          <cell r="AI356" t="str">
            <v/>
          </cell>
          <cell r="AJ356" t="str">
            <v/>
          </cell>
          <cell r="AK356" t="str">
            <v/>
          </cell>
          <cell r="AL356" t="str">
            <v/>
          </cell>
          <cell r="AM356" t="str">
            <v/>
          </cell>
          <cell r="AN356" t="str">
            <v/>
          </cell>
          <cell r="AO356" t="str">
            <v/>
          </cell>
          <cell r="AP356" t="str">
            <v/>
          </cell>
          <cell r="AQ356" t="str">
            <v/>
          </cell>
          <cell r="AR356" t="str">
            <v/>
          </cell>
          <cell r="AS356" t="str">
            <v/>
          </cell>
          <cell r="AT356" t="str">
            <v/>
          </cell>
          <cell r="AU356" t="str">
            <v/>
          </cell>
          <cell r="AV356" t="str">
            <v/>
          </cell>
          <cell r="AW356" t="str">
            <v/>
          </cell>
          <cell r="AX356" t="str">
            <v/>
          </cell>
          <cell r="AY356" t="str">
            <v/>
          </cell>
          <cell r="AZ356" t="str">
            <v/>
          </cell>
        </row>
        <row r="357">
          <cell r="A357" t="str">
            <v/>
          </cell>
          <cell r="B357" t="str">
            <v/>
          </cell>
          <cell r="C357" t="str">
            <v/>
          </cell>
          <cell r="D357" t="str">
            <v/>
          </cell>
          <cell r="E357" t="str">
            <v/>
          </cell>
          <cell r="F357" t="str">
            <v/>
          </cell>
          <cell r="G357" t="str">
            <v/>
          </cell>
          <cell r="H357" t="str">
            <v/>
          </cell>
          <cell r="I357" t="str">
            <v/>
          </cell>
          <cell r="J357" t="str">
            <v/>
          </cell>
          <cell r="K357" t="str">
            <v/>
          </cell>
          <cell r="L357" t="str">
            <v/>
          </cell>
          <cell r="M357" t="str">
            <v/>
          </cell>
          <cell r="N357" t="str">
            <v/>
          </cell>
          <cell r="O357" t="str">
            <v/>
          </cell>
          <cell r="P357" t="str">
            <v/>
          </cell>
          <cell r="Q357" t="str">
            <v/>
          </cell>
          <cell r="R357" t="str">
            <v/>
          </cell>
          <cell r="S357" t="str">
            <v/>
          </cell>
          <cell r="T357" t="str">
            <v/>
          </cell>
          <cell r="U357" t="str">
            <v/>
          </cell>
          <cell r="V357" t="str">
            <v/>
          </cell>
          <cell r="W357" t="str">
            <v/>
          </cell>
          <cell r="X357" t="str">
            <v/>
          </cell>
          <cell r="Y357" t="str">
            <v/>
          </cell>
          <cell r="Z357" t="str">
            <v/>
          </cell>
          <cell r="AA357" t="str">
            <v/>
          </cell>
          <cell r="AB357" t="str">
            <v/>
          </cell>
          <cell r="AC357" t="str">
            <v/>
          </cell>
          <cell r="AD357" t="str">
            <v/>
          </cell>
          <cell r="AE357" t="str">
            <v/>
          </cell>
          <cell r="AF357" t="str">
            <v/>
          </cell>
          <cell r="AG357" t="str">
            <v/>
          </cell>
          <cell r="AH357" t="str">
            <v/>
          </cell>
          <cell r="AI357" t="str">
            <v/>
          </cell>
          <cell r="AJ357" t="str">
            <v/>
          </cell>
          <cell r="AK357" t="str">
            <v/>
          </cell>
          <cell r="AL357" t="str">
            <v/>
          </cell>
          <cell r="AM357" t="str">
            <v/>
          </cell>
          <cell r="AN357" t="str">
            <v/>
          </cell>
          <cell r="AO357" t="str">
            <v/>
          </cell>
          <cell r="AP357" t="str">
            <v/>
          </cell>
          <cell r="AQ357" t="str">
            <v/>
          </cell>
          <cell r="AR357" t="str">
            <v/>
          </cell>
          <cell r="AS357" t="str">
            <v/>
          </cell>
          <cell r="AT357" t="str">
            <v/>
          </cell>
          <cell r="AU357" t="str">
            <v/>
          </cell>
          <cell r="AV357" t="str">
            <v/>
          </cell>
          <cell r="AW357" t="str">
            <v/>
          </cell>
          <cell r="AX357" t="str">
            <v/>
          </cell>
          <cell r="AY357" t="str">
            <v/>
          </cell>
          <cell r="AZ357" t="str">
            <v/>
          </cell>
        </row>
        <row r="358">
          <cell r="A358" t="str">
            <v/>
          </cell>
          <cell r="B358" t="str">
            <v/>
          </cell>
          <cell r="C358" t="str">
            <v/>
          </cell>
          <cell r="D358" t="str">
            <v/>
          </cell>
          <cell r="E358" t="str">
            <v/>
          </cell>
          <cell r="F358" t="str">
            <v/>
          </cell>
          <cell r="G358" t="str">
            <v/>
          </cell>
          <cell r="H358" t="str">
            <v/>
          </cell>
          <cell r="I358" t="str">
            <v/>
          </cell>
          <cell r="J358" t="str">
            <v/>
          </cell>
          <cell r="K358" t="str">
            <v/>
          </cell>
          <cell r="L358" t="str">
            <v/>
          </cell>
          <cell r="M358" t="str">
            <v/>
          </cell>
          <cell r="N358" t="str">
            <v/>
          </cell>
          <cell r="O358" t="str">
            <v/>
          </cell>
          <cell r="P358" t="str">
            <v/>
          </cell>
          <cell r="Q358" t="str">
            <v/>
          </cell>
          <cell r="R358" t="str">
            <v/>
          </cell>
          <cell r="S358" t="str">
            <v/>
          </cell>
          <cell r="T358" t="str">
            <v/>
          </cell>
          <cell r="U358" t="str">
            <v/>
          </cell>
          <cell r="V358" t="str">
            <v/>
          </cell>
          <cell r="W358" t="str">
            <v/>
          </cell>
          <cell r="X358" t="str">
            <v/>
          </cell>
          <cell r="Y358" t="str">
            <v/>
          </cell>
          <cell r="Z358" t="str">
            <v/>
          </cell>
          <cell r="AA358" t="str">
            <v/>
          </cell>
          <cell r="AB358" t="str">
            <v/>
          </cell>
          <cell r="AC358" t="str">
            <v/>
          </cell>
          <cell r="AD358" t="str">
            <v/>
          </cell>
          <cell r="AE358" t="str">
            <v/>
          </cell>
          <cell r="AF358" t="str">
            <v/>
          </cell>
          <cell r="AG358" t="str">
            <v/>
          </cell>
          <cell r="AH358" t="str">
            <v/>
          </cell>
          <cell r="AI358" t="str">
            <v/>
          </cell>
          <cell r="AJ358" t="str">
            <v/>
          </cell>
          <cell r="AK358" t="str">
            <v/>
          </cell>
          <cell r="AL358" t="str">
            <v/>
          </cell>
          <cell r="AM358" t="str">
            <v/>
          </cell>
          <cell r="AN358" t="str">
            <v/>
          </cell>
          <cell r="AO358" t="str">
            <v/>
          </cell>
          <cell r="AP358" t="str">
            <v/>
          </cell>
          <cell r="AQ358" t="str">
            <v/>
          </cell>
          <cell r="AR358" t="str">
            <v/>
          </cell>
          <cell r="AS358" t="str">
            <v/>
          </cell>
          <cell r="AT358" t="str">
            <v/>
          </cell>
          <cell r="AU358" t="str">
            <v/>
          </cell>
          <cell r="AV358" t="str">
            <v/>
          </cell>
          <cell r="AW358" t="str">
            <v/>
          </cell>
          <cell r="AX358" t="str">
            <v/>
          </cell>
          <cell r="AY358" t="str">
            <v/>
          </cell>
          <cell r="AZ358" t="str">
            <v/>
          </cell>
        </row>
        <row r="359">
          <cell r="A359" t="str">
            <v/>
          </cell>
          <cell r="B359" t="str">
            <v/>
          </cell>
          <cell r="C359" t="str">
            <v/>
          </cell>
          <cell r="D359" t="str">
            <v/>
          </cell>
          <cell r="E359" t="str">
            <v/>
          </cell>
          <cell r="F359" t="str">
            <v/>
          </cell>
          <cell r="G359" t="str">
            <v/>
          </cell>
          <cell r="H359" t="str">
            <v/>
          </cell>
          <cell r="I359" t="str">
            <v/>
          </cell>
          <cell r="J359" t="str">
            <v/>
          </cell>
          <cell r="K359" t="str">
            <v/>
          </cell>
          <cell r="L359" t="str">
            <v/>
          </cell>
          <cell r="M359" t="str">
            <v/>
          </cell>
          <cell r="N359" t="str">
            <v/>
          </cell>
          <cell r="O359" t="str">
            <v/>
          </cell>
          <cell r="P359" t="str">
            <v/>
          </cell>
          <cell r="Q359" t="str">
            <v/>
          </cell>
          <cell r="R359" t="str">
            <v/>
          </cell>
          <cell r="S359" t="str">
            <v/>
          </cell>
          <cell r="T359" t="str">
            <v/>
          </cell>
          <cell r="U359" t="str">
            <v/>
          </cell>
          <cell r="V359" t="str">
            <v/>
          </cell>
          <cell r="W359" t="str">
            <v/>
          </cell>
          <cell r="X359" t="str">
            <v/>
          </cell>
          <cell r="Y359" t="str">
            <v/>
          </cell>
          <cell r="Z359" t="str">
            <v/>
          </cell>
          <cell r="AA359" t="str">
            <v/>
          </cell>
          <cell r="AB359" t="str">
            <v/>
          </cell>
          <cell r="AC359" t="str">
            <v/>
          </cell>
          <cell r="AD359" t="str">
            <v/>
          </cell>
          <cell r="AE359" t="str">
            <v/>
          </cell>
          <cell r="AF359" t="str">
            <v/>
          </cell>
          <cell r="AG359" t="str">
            <v/>
          </cell>
          <cell r="AH359" t="str">
            <v/>
          </cell>
          <cell r="AI359" t="str">
            <v/>
          </cell>
          <cell r="AJ359" t="str">
            <v/>
          </cell>
          <cell r="AK359" t="str">
            <v/>
          </cell>
          <cell r="AL359" t="str">
            <v/>
          </cell>
          <cell r="AM359" t="str">
            <v/>
          </cell>
          <cell r="AN359" t="str">
            <v/>
          </cell>
          <cell r="AO359" t="str">
            <v/>
          </cell>
          <cell r="AP359" t="str">
            <v/>
          </cell>
          <cell r="AQ359" t="str">
            <v/>
          </cell>
          <cell r="AR359" t="str">
            <v/>
          </cell>
          <cell r="AS359" t="str">
            <v/>
          </cell>
          <cell r="AT359" t="str">
            <v/>
          </cell>
          <cell r="AU359" t="str">
            <v/>
          </cell>
          <cell r="AV359" t="str">
            <v/>
          </cell>
          <cell r="AW359" t="str">
            <v/>
          </cell>
          <cell r="AX359" t="str">
            <v/>
          </cell>
          <cell r="AY359" t="str">
            <v/>
          </cell>
          <cell r="AZ359" t="str">
            <v/>
          </cell>
        </row>
        <row r="360">
          <cell r="A360" t="str">
            <v/>
          </cell>
          <cell r="B360" t="str">
            <v/>
          </cell>
          <cell r="C360" t="str">
            <v/>
          </cell>
          <cell r="D360" t="str">
            <v/>
          </cell>
          <cell r="E360" t="str">
            <v/>
          </cell>
          <cell r="F360" t="str">
            <v/>
          </cell>
          <cell r="G360" t="str">
            <v/>
          </cell>
          <cell r="H360" t="str">
            <v/>
          </cell>
          <cell r="I360" t="str">
            <v/>
          </cell>
          <cell r="J360" t="str">
            <v/>
          </cell>
          <cell r="K360" t="str">
            <v/>
          </cell>
          <cell r="L360" t="str">
            <v/>
          </cell>
          <cell r="M360" t="str">
            <v/>
          </cell>
          <cell r="N360" t="str">
            <v/>
          </cell>
          <cell r="O360" t="str">
            <v/>
          </cell>
          <cell r="P360" t="str">
            <v/>
          </cell>
          <cell r="Q360" t="str">
            <v/>
          </cell>
          <cell r="R360" t="str">
            <v/>
          </cell>
          <cell r="S360" t="str">
            <v/>
          </cell>
          <cell r="T360" t="str">
            <v/>
          </cell>
          <cell r="U360" t="str">
            <v/>
          </cell>
          <cell r="V360" t="str">
            <v/>
          </cell>
          <cell r="W360" t="str">
            <v/>
          </cell>
          <cell r="X360" t="str">
            <v/>
          </cell>
          <cell r="Y360" t="str">
            <v/>
          </cell>
          <cell r="Z360" t="str">
            <v/>
          </cell>
          <cell r="AA360" t="str">
            <v/>
          </cell>
          <cell r="AB360" t="str">
            <v/>
          </cell>
          <cell r="AC360" t="str">
            <v/>
          </cell>
          <cell r="AD360" t="str">
            <v/>
          </cell>
          <cell r="AE360" t="str">
            <v/>
          </cell>
          <cell r="AF360" t="str">
            <v/>
          </cell>
          <cell r="AG360" t="str">
            <v/>
          </cell>
          <cell r="AH360" t="str">
            <v/>
          </cell>
          <cell r="AI360" t="str">
            <v/>
          </cell>
          <cell r="AJ360" t="str">
            <v/>
          </cell>
          <cell r="AK360" t="str">
            <v/>
          </cell>
          <cell r="AL360" t="str">
            <v/>
          </cell>
          <cell r="AM360" t="str">
            <v/>
          </cell>
          <cell r="AN360" t="str">
            <v/>
          </cell>
          <cell r="AO360" t="str">
            <v/>
          </cell>
          <cell r="AP360" t="str">
            <v/>
          </cell>
          <cell r="AQ360" t="str">
            <v/>
          </cell>
          <cell r="AR360" t="str">
            <v/>
          </cell>
          <cell r="AS360" t="str">
            <v/>
          </cell>
          <cell r="AT360" t="str">
            <v/>
          </cell>
          <cell r="AU360" t="str">
            <v/>
          </cell>
          <cell r="AV360" t="str">
            <v/>
          </cell>
          <cell r="AW360" t="str">
            <v/>
          </cell>
          <cell r="AX360" t="str">
            <v/>
          </cell>
          <cell r="AY360" t="str">
            <v/>
          </cell>
          <cell r="AZ360" t="str">
            <v/>
          </cell>
        </row>
        <row r="361">
          <cell r="A361" t="str">
            <v/>
          </cell>
          <cell r="B361" t="str">
            <v/>
          </cell>
          <cell r="C361" t="str">
            <v/>
          </cell>
          <cell r="D361" t="str">
            <v/>
          </cell>
          <cell r="E361" t="str">
            <v/>
          </cell>
          <cell r="F361" t="str">
            <v/>
          </cell>
          <cell r="G361" t="str">
            <v/>
          </cell>
          <cell r="H361" t="str">
            <v/>
          </cell>
          <cell r="I361" t="str">
            <v/>
          </cell>
          <cell r="J361" t="str">
            <v/>
          </cell>
          <cell r="K361" t="str">
            <v/>
          </cell>
          <cell r="L361" t="str">
            <v/>
          </cell>
          <cell r="M361" t="str">
            <v/>
          </cell>
          <cell r="N361" t="str">
            <v/>
          </cell>
          <cell r="O361" t="str">
            <v/>
          </cell>
          <cell r="P361" t="str">
            <v/>
          </cell>
          <cell r="Q361" t="str">
            <v/>
          </cell>
          <cell r="R361" t="str">
            <v/>
          </cell>
          <cell r="S361" t="str">
            <v/>
          </cell>
          <cell r="T361" t="str">
            <v/>
          </cell>
          <cell r="U361" t="str">
            <v/>
          </cell>
          <cell r="V361" t="str">
            <v/>
          </cell>
          <cell r="W361" t="str">
            <v/>
          </cell>
          <cell r="X361" t="str">
            <v/>
          </cell>
          <cell r="Y361" t="str">
            <v/>
          </cell>
          <cell r="Z361" t="str">
            <v/>
          </cell>
          <cell r="AA361" t="str">
            <v/>
          </cell>
          <cell r="AB361" t="str">
            <v/>
          </cell>
          <cell r="AC361" t="str">
            <v/>
          </cell>
          <cell r="AD361" t="str">
            <v/>
          </cell>
          <cell r="AE361" t="str">
            <v/>
          </cell>
          <cell r="AF361" t="str">
            <v/>
          </cell>
          <cell r="AG361" t="str">
            <v/>
          </cell>
          <cell r="AH361" t="str">
            <v/>
          </cell>
          <cell r="AI361" t="str">
            <v/>
          </cell>
          <cell r="AJ361" t="str">
            <v/>
          </cell>
          <cell r="AK361" t="str">
            <v/>
          </cell>
          <cell r="AL361" t="str">
            <v/>
          </cell>
          <cell r="AM361" t="str">
            <v/>
          </cell>
          <cell r="AN361" t="str">
            <v/>
          </cell>
          <cell r="AO361" t="str">
            <v/>
          </cell>
          <cell r="AP361" t="str">
            <v/>
          </cell>
          <cell r="AQ361" t="str">
            <v/>
          </cell>
          <cell r="AR361" t="str">
            <v/>
          </cell>
          <cell r="AS361" t="str">
            <v/>
          </cell>
          <cell r="AT361" t="str">
            <v/>
          </cell>
          <cell r="AU361" t="str">
            <v/>
          </cell>
          <cell r="AV361" t="str">
            <v/>
          </cell>
          <cell r="AW361" t="str">
            <v/>
          </cell>
          <cell r="AX361" t="str">
            <v/>
          </cell>
          <cell r="AY361" t="str">
            <v/>
          </cell>
          <cell r="AZ361" t="str">
            <v/>
          </cell>
        </row>
        <row r="362">
          <cell r="A362" t="str">
            <v/>
          </cell>
          <cell r="B362" t="str">
            <v/>
          </cell>
          <cell r="C362" t="str">
            <v/>
          </cell>
          <cell r="D362" t="str">
            <v/>
          </cell>
          <cell r="E362" t="str">
            <v/>
          </cell>
          <cell r="F362" t="str">
            <v/>
          </cell>
          <cell r="G362" t="str">
            <v/>
          </cell>
          <cell r="H362" t="str">
            <v/>
          </cell>
          <cell r="I362" t="str">
            <v/>
          </cell>
          <cell r="J362" t="str">
            <v/>
          </cell>
          <cell r="K362" t="str">
            <v/>
          </cell>
          <cell r="L362" t="str">
            <v/>
          </cell>
          <cell r="M362" t="str">
            <v/>
          </cell>
          <cell r="N362" t="str">
            <v/>
          </cell>
          <cell r="O362" t="str">
            <v/>
          </cell>
          <cell r="P362" t="str">
            <v/>
          </cell>
          <cell r="Q362" t="str">
            <v/>
          </cell>
          <cell r="R362" t="str">
            <v/>
          </cell>
          <cell r="S362" t="str">
            <v/>
          </cell>
          <cell r="T362" t="str">
            <v/>
          </cell>
          <cell r="U362" t="str">
            <v/>
          </cell>
          <cell r="V362" t="str">
            <v/>
          </cell>
          <cell r="W362" t="str">
            <v/>
          </cell>
          <cell r="X362" t="str">
            <v/>
          </cell>
          <cell r="Y362" t="str">
            <v/>
          </cell>
          <cell r="Z362" t="str">
            <v/>
          </cell>
          <cell r="AA362" t="str">
            <v/>
          </cell>
          <cell r="AB362" t="str">
            <v/>
          </cell>
          <cell r="AC362" t="str">
            <v/>
          </cell>
          <cell r="AD362" t="str">
            <v/>
          </cell>
          <cell r="AE362" t="str">
            <v/>
          </cell>
          <cell r="AF362" t="str">
            <v/>
          </cell>
          <cell r="AG362" t="str">
            <v/>
          </cell>
          <cell r="AH362" t="str">
            <v/>
          </cell>
          <cell r="AI362" t="str">
            <v/>
          </cell>
          <cell r="AJ362" t="str">
            <v/>
          </cell>
          <cell r="AK362" t="str">
            <v/>
          </cell>
          <cell r="AL362" t="str">
            <v/>
          </cell>
          <cell r="AM362" t="str">
            <v/>
          </cell>
          <cell r="AN362" t="str">
            <v/>
          </cell>
          <cell r="AO362" t="str">
            <v/>
          </cell>
          <cell r="AP362" t="str">
            <v/>
          </cell>
          <cell r="AQ362" t="str">
            <v/>
          </cell>
          <cell r="AR362" t="str">
            <v/>
          </cell>
          <cell r="AS362" t="str">
            <v/>
          </cell>
          <cell r="AT362" t="str">
            <v/>
          </cell>
          <cell r="AU362" t="str">
            <v/>
          </cell>
          <cell r="AV362" t="str">
            <v/>
          </cell>
          <cell r="AW362" t="str">
            <v/>
          </cell>
          <cell r="AX362" t="str">
            <v/>
          </cell>
          <cell r="AY362" t="str">
            <v/>
          </cell>
          <cell r="AZ362" t="str">
            <v/>
          </cell>
        </row>
        <row r="363">
          <cell r="A363" t="str">
            <v/>
          </cell>
          <cell r="B363" t="str">
            <v/>
          </cell>
          <cell r="C363" t="str">
            <v/>
          </cell>
          <cell r="D363" t="str">
            <v/>
          </cell>
          <cell r="E363" t="str">
            <v/>
          </cell>
          <cell r="F363" t="str">
            <v/>
          </cell>
          <cell r="G363" t="str">
            <v/>
          </cell>
          <cell r="H363" t="str">
            <v/>
          </cell>
          <cell r="I363" t="str">
            <v/>
          </cell>
          <cell r="J363" t="str">
            <v/>
          </cell>
          <cell r="K363" t="str">
            <v/>
          </cell>
          <cell r="L363" t="str">
            <v/>
          </cell>
          <cell r="M363" t="str">
            <v/>
          </cell>
          <cell r="N363" t="str">
            <v/>
          </cell>
          <cell r="O363" t="str">
            <v/>
          </cell>
          <cell r="P363" t="str">
            <v/>
          </cell>
          <cell r="Q363" t="str">
            <v/>
          </cell>
          <cell r="R363" t="str">
            <v/>
          </cell>
          <cell r="S363" t="str">
            <v/>
          </cell>
          <cell r="T363" t="str">
            <v/>
          </cell>
          <cell r="U363" t="str">
            <v/>
          </cell>
          <cell r="V363" t="str">
            <v/>
          </cell>
          <cell r="W363" t="str">
            <v/>
          </cell>
          <cell r="X363" t="str">
            <v/>
          </cell>
          <cell r="Y363" t="str">
            <v/>
          </cell>
          <cell r="Z363" t="str">
            <v/>
          </cell>
          <cell r="AA363" t="str">
            <v/>
          </cell>
          <cell r="AB363" t="str">
            <v/>
          </cell>
          <cell r="AC363" t="str">
            <v/>
          </cell>
          <cell r="AD363" t="str">
            <v/>
          </cell>
          <cell r="AE363" t="str">
            <v/>
          </cell>
          <cell r="AF363" t="str">
            <v/>
          </cell>
          <cell r="AG363" t="str">
            <v/>
          </cell>
          <cell r="AH363" t="str">
            <v/>
          </cell>
          <cell r="AI363" t="str">
            <v/>
          </cell>
          <cell r="AJ363" t="str">
            <v/>
          </cell>
          <cell r="AK363" t="str">
            <v/>
          </cell>
          <cell r="AL363" t="str">
            <v/>
          </cell>
          <cell r="AM363" t="str">
            <v/>
          </cell>
          <cell r="AN363" t="str">
            <v/>
          </cell>
          <cell r="AO363" t="str">
            <v/>
          </cell>
          <cell r="AP363" t="str">
            <v/>
          </cell>
          <cell r="AQ363" t="str">
            <v/>
          </cell>
          <cell r="AR363" t="str">
            <v/>
          </cell>
          <cell r="AS363" t="str">
            <v/>
          </cell>
          <cell r="AT363" t="str">
            <v/>
          </cell>
          <cell r="AU363" t="str">
            <v/>
          </cell>
          <cell r="AV363" t="str">
            <v/>
          </cell>
          <cell r="AW363" t="str">
            <v/>
          </cell>
          <cell r="AX363" t="str">
            <v/>
          </cell>
          <cell r="AY363" t="str">
            <v/>
          </cell>
          <cell r="AZ363" t="str">
            <v/>
          </cell>
        </row>
        <row r="364">
          <cell r="A364" t="str">
            <v/>
          </cell>
          <cell r="B364" t="str">
            <v/>
          </cell>
          <cell r="C364" t="str">
            <v/>
          </cell>
          <cell r="D364" t="str">
            <v/>
          </cell>
          <cell r="E364" t="str">
            <v/>
          </cell>
          <cell r="F364" t="str">
            <v/>
          </cell>
          <cell r="G364" t="str">
            <v/>
          </cell>
          <cell r="H364" t="str">
            <v/>
          </cell>
          <cell r="I364" t="str">
            <v/>
          </cell>
          <cell r="J364" t="str">
            <v/>
          </cell>
          <cell r="K364" t="str">
            <v/>
          </cell>
          <cell r="L364" t="str">
            <v/>
          </cell>
          <cell r="M364" t="str">
            <v/>
          </cell>
          <cell r="N364" t="str">
            <v/>
          </cell>
          <cell r="O364" t="str">
            <v/>
          </cell>
          <cell r="P364" t="str">
            <v/>
          </cell>
          <cell r="Q364" t="str">
            <v/>
          </cell>
          <cell r="R364" t="str">
            <v/>
          </cell>
          <cell r="S364" t="str">
            <v/>
          </cell>
          <cell r="T364" t="str">
            <v/>
          </cell>
          <cell r="U364" t="str">
            <v/>
          </cell>
          <cell r="V364" t="str">
            <v/>
          </cell>
          <cell r="W364" t="str">
            <v/>
          </cell>
          <cell r="X364" t="str">
            <v/>
          </cell>
          <cell r="Y364" t="str">
            <v/>
          </cell>
          <cell r="Z364" t="str">
            <v/>
          </cell>
          <cell r="AA364" t="str">
            <v/>
          </cell>
          <cell r="AB364" t="str">
            <v/>
          </cell>
          <cell r="AC364" t="str">
            <v/>
          </cell>
          <cell r="AD364" t="str">
            <v/>
          </cell>
          <cell r="AE364" t="str">
            <v/>
          </cell>
          <cell r="AF364" t="str">
            <v/>
          </cell>
          <cell r="AG364" t="str">
            <v/>
          </cell>
          <cell r="AH364" t="str">
            <v/>
          </cell>
          <cell r="AI364" t="str">
            <v/>
          </cell>
          <cell r="AJ364" t="str">
            <v/>
          </cell>
          <cell r="AK364" t="str">
            <v/>
          </cell>
          <cell r="AL364" t="str">
            <v/>
          </cell>
          <cell r="AM364" t="str">
            <v/>
          </cell>
          <cell r="AN364" t="str">
            <v/>
          </cell>
          <cell r="AO364" t="str">
            <v/>
          </cell>
          <cell r="AP364" t="str">
            <v/>
          </cell>
          <cell r="AQ364" t="str">
            <v/>
          </cell>
          <cell r="AR364" t="str">
            <v/>
          </cell>
          <cell r="AS364" t="str">
            <v/>
          </cell>
          <cell r="AT364" t="str">
            <v/>
          </cell>
          <cell r="AU364" t="str">
            <v/>
          </cell>
          <cell r="AV364" t="str">
            <v/>
          </cell>
          <cell r="AW364" t="str">
            <v/>
          </cell>
          <cell r="AX364" t="str">
            <v/>
          </cell>
          <cell r="AY364" t="str">
            <v/>
          </cell>
          <cell r="AZ364" t="str">
            <v/>
          </cell>
        </row>
        <row r="365">
          <cell r="A365" t="str">
            <v/>
          </cell>
          <cell r="B365" t="str">
            <v/>
          </cell>
          <cell r="C365" t="str">
            <v/>
          </cell>
          <cell r="D365" t="str">
            <v/>
          </cell>
          <cell r="E365" t="str">
            <v/>
          </cell>
          <cell r="F365" t="str">
            <v/>
          </cell>
          <cell r="G365" t="str">
            <v/>
          </cell>
          <cell r="H365" t="str">
            <v/>
          </cell>
          <cell r="I365" t="str">
            <v/>
          </cell>
          <cell r="J365" t="str">
            <v/>
          </cell>
          <cell r="K365" t="str">
            <v/>
          </cell>
          <cell r="L365" t="str">
            <v/>
          </cell>
          <cell r="M365" t="str">
            <v/>
          </cell>
          <cell r="N365" t="str">
            <v/>
          </cell>
          <cell r="O365" t="str">
            <v/>
          </cell>
          <cell r="P365" t="str">
            <v/>
          </cell>
          <cell r="Q365" t="str">
            <v/>
          </cell>
          <cell r="R365" t="str">
            <v/>
          </cell>
          <cell r="S365" t="str">
            <v/>
          </cell>
          <cell r="T365" t="str">
            <v/>
          </cell>
          <cell r="U365" t="str">
            <v/>
          </cell>
          <cell r="V365" t="str">
            <v/>
          </cell>
          <cell r="W365" t="str">
            <v/>
          </cell>
          <cell r="X365" t="str">
            <v/>
          </cell>
          <cell r="Y365" t="str">
            <v/>
          </cell>
          <cell r="Z365" t="str">
            <v/>
          </cell>
          <cell r="AA365" t="str">
            <v/>
          </cell>
          <cell r="AB365" t="str">
            <v/>
          </cell>
          <cell r="AC365" t="str">
            <v/>
          </cell>
          <cell r="AD365" t="str">
            <v/>
          </cell>
          <cell r="AE365" t="str">
            <v/>
          </cell>
          <cell r="AF365" t="str">
            <v/>
          </cell>
          <cell r="AG365" t="str">
            <v/>
          </cell>
          <cell r="AH365" t="str">
            <v/>
          </cell>
          <cell r="AI365" t="str">
            <v/>
          </cell>
          <cell r="AJ365" t="str">
            <v/>
          </cell>
          <cell r="AK365" t="str">
            <v/>
          </cell>
          <cell r="AL365" t="str">
            <v/>
          </cell>
          <cell r="AM365" t="str">
            <v/>
          </cell>
          <cell r="AN365" t="str">
            <v/>
          </cell>
          <cell r="AO365" t="str">
            <v/>
          </cell>
          <cell r="AP365" t="str">
            <v/>
          </cell>
          <cell r="AQ365" t="str">
            <v/>
          </cell>
          <cell r="AR365" t="str">
            <v/>
          </cell>
          <cell r="AS365" t="str">
            <v/>
          </cell>
          <cell r="AT365" t="str">
            <v/>
          </cell>
          <cell r="AU365" t="str">
            <v/>
          </cell>
          <cell r="AV365" t="str">
            <v/>
          </cell>
          <cell r="AW365" t="str">
            <v/>
          </cell>
          <cell r="AX365" t="str">
            <v/>
          </cell>
          <cell r="AY365" t="str">
            <v/>
          </cell>
          <cell r="AZ365" t="str">
            <v/>
          </cell>
        </row>
        <row r="366">
          <cell r="A366" t="str">
            <v/>
          </cell>
          <cell r="B366" t="str">
            <v/>
          </cell>
          <cell r="C366" t="str">
            <v/>
          </cell>
          <cell r="D366" t="str">
            <v/>
          </cell>
          <cell r="E366" t="str">
            <v/>
          </cell>
          <cell r="F366" t="str">
            <v/>
          </cell>
          <cell r="G366" t="str">
            <v/>
          </cell>
          <cell r="H366" t="str">
            <v/>
          </cell>
          <cell r="I366" t="str">
            <v/>
          </cell>
          <cell r="J366" t="str">
            <v/>
          </cell>
          <cell r="K366" t="str">
            <v/>
          </cell>
          <cell r="L366" t="str">
            <v/>
          </cell>
          <cell r="M366" t="str">
            <v/>
          </cell>
          <cell r="N366" t="str">
            <v/>
          </cell>
          <cell r="O366" t="str">
            <v/>
          </cell>
          <cell r="P366" t="str">
            <v/>
          </cell>
          <cell r="Q366" t="str">
            <v/>
          </cell>
          <cell r="R366" t="str">
            <v/>
          </cell>
          <cell r="S366" t="str">
            <v/>
          </cell>
          <cell r="T366" t="str">
            <v/>
          </cell>
          <cell r="U366" t="str">
            <v/>
          </cell>
          <cell r="V366" t="str">
            <v/>
          </cell>
          <cell r="W366" t="str">
            <v/>
          </cell>
          <cell r="X366" t="str">
            <v/>
          </cell>
          <cell r="Y366" t="str">
            <v/>
          </cell>
          <cell r="Z366" t="str">
            <v/>
          </cell>
          <cell r="AA366" t="str">
            <v/>
          </cell>
          <cell r="AB366" t="str">
            <v/>
          </cell>
          <cell r="AC366" t="str">
            <v/>
          </cell>
          <cell r="AD366" t="str">
            <v/>
          </cell>
          <cell r="AE366" t="str">
            <v/>
          </cell>
          <cell r="AF366" t="str">
            <v/>
          </cell>
          <cell r="AG366" t="str">
            <v/>
          </cell>
          <cell r="AH366" t="str">
            <v/>
          </cell>
          <cell r="AI366" t="str">
            <v/>
          </cell>
          <cell r="AJ366" t="str">
            <v/>
          </cell>
          <cell r="AK366" t="str">
            <v/>
          </cell>
          <cell r="AL366" t="str">
            <v/>
          </cell>
          <cell r="AM366" t="str">
            <v/>
          </cell>
          <cell r="AN366" t="str">
            <v/>
          </cell>
          <cell r="AO366" t="str">
            <v/>
          </cell>
          <cell r="AP366" t="str">
            <v/>
          </cell>
          <cell r="AQ366" t="str">
            <v/>
          </cell>
          <cell r="AR366" t="str">
            <v/>
          </cell>
          <cell r="AS366" t="str">
            <v/>
          </cell>
          <cell r="AT366" t="str">
            <v/>
          </cell>
          <cell r="AU366" t="str">
            <v/>
          </cell>
          <cell r="AV366" t="str">
            <v/>
          </cell>
          <cell r="AW366" t="str">
            <v/>
          </cell>
          <cell r="AX366" t="str">
            <v/>
          </cell>
          <cell r="AY366" t="str">
            <v/>
          </cell>
          <cell r="AZ366" t="str">
            <v/>
          </cell>
        </row>
        <row r="367">
          <cell r="A367" t="str">
            <v/>
          </cell>
          <cell r="B367" t="str">
            <v/>
          </cell>
          <cell r="C367" t="str">
            <v/>
          </cell>
          <cell r="D367" t="str">
            <v/>
          </cell>
          <cell r="E367" t="str">
            <v/>
          </cell>
          <cell r="F367" t="str">
            <v/>
          </cell>
          <cell r="G367" t="str">
            <v/>
          </cell>
          <cell r="H367" t="str">
            <v/>
          </cell>
          <cell r="I367" t="str">
            <v/>
          </cell>
          <cell r="J367" t="str">
            <v/>
          </cell>
          <cell r="K367" t="str">
            <v/>
          </cell>
          <cell r="L367" t="str">
            <v/>
          </cell>
          <cell r="M367" t="str">
            <v/>
          </cell>
          <cell r="N367" t="str">
            <v/>
          </cell>
          <cell r="O367" t="str">
            <v/>
          </cell>
          <cell r="P367" t="str">
            <v/>
          </cell>
          <cell r="Q367" t="str">
            <v/>
          </cell>
          <cell r="R367" t="str">
            <v/>
          </cell>
          <cell r="S367" t="str">
            <v/>
          </cell>
          <cell r="T367" t="str">
            <v/>
          </cell>
          <cell r="U367" t="str">
            <v/>
          </cell>
          <cell r="V367" t="str">
            <v/>
          </cell>
          <cell r="W367" t="str">
            <v/>
          </cell>
          <cell r="X367" t="str">
            <v/>
          </cell>
          <cell r="Y367" t="str">
            <v/>
          </cell>
          <cell r="Z367" t="str">
            <v/>
          </cell>
          <cell r="AA367" t="str">
            <v/>
          </cell>
          <cell r="AB367" t="str">
            <v/>
          </cell>
          <cell r="AC367" t="str">
            <v/>
          </cell>
          <cell r="AD367" t="str">
            <v/>
          </cell>
          <cell r="AE367" t="str">
            <v/>
          </cell>
          <cell r="AF367" t="str">
            <v/>
          </cell>
          <cell r="AG367" t="str">
            <v/>
          </cell>
          <cell r="AH367" t="str">
            <v/>
          </cell>
          <cell r="AI367" t="str">
            <v/>
          </cell>
          <cell r="AJ367" t="str">
            <v/>
          </cell>
          <cell r="AK367" t="str">
            <v/>
          </cell>
          <cell r="AL367" t="str">
            <v/>
          </cell>
          <cell r="AM367" t="str">
            <v/>
          </cell>
          <cell r="AN367" t="str">
            <v/>
          </cell>
          <cell r="AO367" t="str">
            <v/>
          </cell>
          <cell r="AP367" t="str">
            <v/>
          </cell>
          <cell r="AQ367" t="str">
            <v/>
          </cell>
          <cell r="AR367" t="str">
            <v/>
          </cell>
          <cell r="AS367" t="str">
            <v/>
          </cell>
          <cell r="AT367" t="str">
            <v/>
          </cell>
          <cell r="AU367" t="str">
            <v/>
          </cell>
          <cell r="AV367" t="str">
            <v/>
          </cell>
          <cell r="AW367" t="str">
            <v/>
          </cell>
          <cell r="AX367" t="str">
            <v/>
          </cell>
          <cell r="AY367" t="str">
            <v/>
          </cell>
          <cell r="AZ367" t="str">
            <v/>
          </cell>
        </row>
        <row r="368">
          <cell r="A368" t="str">
            <v/>
          </cell>
          <cell r="B368" t="str">
            <v/>
          </cell>
          <cell r="C368" t="str">
            <v/>
          </cell>
          <cell r="D368" t="str">
            <v/>
          </cell>
          <cell r="E368" t="str">
            <v/>
          </cell>
          <cell r="F368" t="str">
            <v/>
          </cell>
          <cell r="G368" t="str">
            <v/>
          </cell>
          <cell r="H368" t="str">
            <v/>
          </cell>
          <cell r="I368" t="str">
            <v/>
          </cell>
          <cell r="J368" t="str">
            <v/>
          </cell>
          <cell r="K368" t="str">
            <v/>
          </cell>
          <cell r="L368" t="str">
            <v/>
          </cell>
          <cell r="M368" t="str">
            <v/>
          </cell>
          <cell r="N368" t="str">
            <v/>
          </cell>
          <cell r="O368" t="str">
            <v/>
          </cell>
          <cell r="P368" t="str">
            <v/>
          </cell>
          <cell r="Q368" t="str">
            <v/>
          </cell>
          <cell r="R368" t="str">
            <v/>
          </cell>
          <cell r="S368" t="str">
            <v/>
          </cell>
          <cell r="T368" t="str">
            <v/>
          </cell>
          <cell r="U368" t="str">
            <v/>
          </cell>
          <cell r="V368" t="str">
            <v/>
          </cell>
          <cell r="W368" t="str">
            <v/>
          </cell>
          <cell r="X368" t="str">
            <v/>
          </cell>
          <cell r="Y368" t="str">
            <v/>
          </cell>
          <cell r="Z368" t="str">
            <v/>
          </cell>
          <cell r="AA368" t="str">
            <v/>
          </cell>
          <cell r="AB368" t="str">
            <v/>
          </cell>
          <cell r="AC368" t="str">
            <v/>
          </cell>
          <cell r="AD368" t="str">
            <v/>
          </cell>
          <cell r="AE368" t="str">
            <v/>
          </cell>
          <cell r="AF368" t="str">
            <v/>
          </cell>
          <cell r="AG368" t="str">
            <v/>
          </cell>
          <cell r="AH368" t="str">
            <v/>
          </cell>
          <cell r="AI368" t="str">
            <v/>
          </cell>
          <cell r="AJ368" t="str">
            <v/>
          </cell>
          <cell r="AK368" t="str">
            <v/>
          </cell>
          <cell r="AL368" t="str">
            <v/>
          </cell>
          <cell r="AM368" t="str">
            <v/>
          </cell>
          <cell r="AN368" t="str">
            <v/>
          </cell>
          <cell r="AO368" t="str">
            <v/>
          </cell>
          <cell r="AP368" t="str">
            <v/>
          </cell>
          <cell r="AQ368" t="str">
            <v/>
          </cell>
          <cell r="AR368" t="str">
            <v/>
          </cell>
          <cell r="AS368" t="str">
            <v/>
          </cell>
          <cell r="AT368" t="str">
            <v/>
          </cell>
          <cell r="AU368" t="str">
            <v/>
          </cell>
          <cell r="AV368" t="str">
            <v/>
          </cell>
          <cell r="AW368" t="str">
            <v/>
          </cell>
          <cell r="AX368" t="str">
            <v/>
          </cell>
          <cell r="AY368" t="str">
            <v/>
          </cell>
          <cell r="AZ368" t="str">
            <v/>
          </cell>
        </row>
        <row r="369">
          <cell r="A369" t="str">
            <v/>
          </cell>
          <cell r="B369" t="str">
            <v/>
          </cell>
          <cell r="C369" t="str">
            <v/>
          </cell>
          <cell r="D369" t="str">
            <v/>
          </cell>
          <cell r="E369" t="str">
            <v/>
          </cell>
          <cell r="F369" t="str">
            <v/>
          </cell>
          <cell r="G369" t="str">
            <v/>
          </cell>
          <cell r="H369" t="str">
            <v/>
          </cell>
          <cell r="I369" t="str">
            <v/>
          </cell>
          <cell r="J369" t="str">
            <v/>
          </cell>
          <cell r="K369" t="str">
            <v/>
          </cell>
          <cell r="L369" t="str">
            <v/>
          </cell>
          <cell r="M369" t="str">
            <v/>
          </cell>
          <cell r="N369" t="str">
            <v/>
          </cell>
          <cell r="O369" t="str">
            <v/>
          </cell>
          <cell r="P369" t="str">
            <v/>
          </cell>
          <cell r="Q369" t="str">
            <v/>
          </cell>
          <cell r="R369" t="str">
            <v/>
          </cell>
          <cell r="S369" t="str">
            <v/>
          </cell>
          <cell r="T369" t="str">
            <v/>
          </cell>
          <cell r="U369" t="str">
            <v/>
          </cell>
          <cell r="V369" t="str">
            <v/>
          </cell>
          <cell r="W369" t="str">
            <v/>
          </cell>
          <cell r="X369" t="str">
            <v/>
          </cell>
          <cell r="Y369" t="str">
            <v/>
          </cell>
          <cell r="Z369" t="str">
            <v/>
          </cell>
          <cell r="AA369" t="str">
            <v/>
          </cell>
          <cell r="AB369" t="str">
            <v/>
          </cell>
          <cell r="AC369" t="str">
            <v/>
          </cell>
          <cell r="AD369" t="str">
            <v/>
          </cell>
          <cell r="AE369" t="str">
            <v/>
          </cell>
          <cell r="AF369" t="str">
            <v/>
          </cell>
          <cell r="AG369" t="str">
            <v/>
          </cell>
          <cell r="AH369" t="str">
            <v/>
          </cell>
          <cell r="AI369" t="str">
            <v/>
          </cell>
          <cell r="AJ369" t="str">
            <v/>
          </cell>
          <cell r="AK369" t="str">
            <v/>
          </cell>
          <cell r="AL369" t="str">
            <v/>
          </cell>
          <cell r="AM369" t="str">
            <v/>
          </cell>
          <cell r="AN369" t="str">
            <v/>
          </cell>
          <cell r="AO369" t="str">
            <v/>
          </cell>
          <cell r="AP369" t="str">
            <v/>
          </cell>
          <cell r="AQ369" t="str">
            <v/>
          </cell>
          <cell r="AR369" t="str">
            <v/>
          </cell>
          <cell r="AS369" t="str">
            <v/>
          </cell>
          <cell r="AT369" t="str">
            <v/>
          </cell>
          <cell r="AU369" t="str">
            <v/>
          </cell>
          <cell r="AV369" t="str">
            <v/>
          </cell>
          <cell r="AW369" t="str">
            <v/>
          </cell>
          <cell r="AX369" t="str">
            <v/>
          </cell>
          <cell r="AY369" t="str">
            <v/>
          </cell>
          <cell r="AZ369" t="str">
            <v/>
          </cell>
        </row>
        <row r="370">
          <cell r="A370" t="str">
            <v/>
          </cell>
          <cell r="B370" t="str">
            <v/>
          </cell>
          <cell r="C370" t="str">
            <v/>
          </cell>
          <cell r="D370" t="str">
            <v/>
          </cell>
          <cell r="E370" t="str">
            <v/>
          </cell>
          <cell r="F370" t="str">
            <v/>
          </cell>
          <cell r="G370" t="str">
            <v/>
          </cell>
          <cell r="H370" t="str">
            <v/>
          </cell>
          <cell r="I370" t="str">
            <v/>
          </cell>
          <cell r="J370" t="str">
            <v/>
          </cell>
          <cell r="K370" t="str">
            <v/>
          </cell>
          <cell r="L370" t="str">
            <v/>
          </cell>
          <cell r="M370" t="str">
            <v/>
          </cell>
          <cell r="N370" t="str">
            <v/>
          </cell>
          <cell r="O370" t="str">
            <v/>
          </cell>
          <cell r="P370" t="str">
            <v/>
          </cell>
          <cell r="Q370" t="str">
            <v/>
          </cell>
          <cell r="R370" t="str">
            <v/>
          </cell>
          <cell r="S370" t="str">
            <v/>
          </cell>
          <cell r="T370" t="str">
            <v/>
          </cell>
          <cell r="U370" t="str">
            <v/>
          </cell>
          <cell r="V370" t="str">
            <v/>
          </cell>
          <cell r="W370" t="str">
            <v/>
          </cell>
          <cell r="X370" t="str">
            <v/>
          </cell>
          <cell r="Y370" t="str">
            <v/>
          </cell>
          <cell r="Z370" t="str">
            <v/>
          </cell>
          <cell r="AA370" t="str">
            <v/>
          </cell>
          <cell r="AB370" t="str">
            <v/>
          </cell>
          <cell r="AC370" t="str">
            <v/>
          </cell>
          <cell r="AD370" t="str">
            <v/>
          </cell>
          <cell r="AE370" t="str">
            <v/>
          </cell>
          <cell r="AF370" t="str">
            <v/>
          </cell>
          <cell r="AG370" t="str">
            <v/>
          </cell>
          <cell r="AH370" t="str">
            <v/>
          </cell>
          <cell r="AI370" t="str">
            <v/>
          </cell>
          <cell r="AJ370" t="str">
            <v/>
          </cell>
          <cell r="AK370" t="str">
            <v/>
          </cell>
          <cell r="AL370" t="str">
            <v/>
          </cell>
          <cell r="AM370" t="str">
            <v/>
          </cell>
          <cell r="AN370" t="str">
            <v/>
          </cell>
          <cell r="AO370" t="str">
            <v/>
          </cell>
          <cell r="AP370" t="str">
            <v/>
          </cell>
          <cell r="AQ370" t="str">
            <v/>
          </cell>
          <cell r="AR370" t="str">
            <v/>
          </cell>
          <cell r="AS370" t="str">
            <v/>
          </cell>
          <cell r="AT370" t="str">
            <v/>
          </cell>
          <cell r="AU370" t="str">
            <v/>
          </cell>
          <cell r="AV370" t="str">
            <v/>
          </cell>
          <cell r="AW370" t="str">
            <v/>
          </cell>
          <cell r="AX370" t="str">
            <v/>
          </cell>
          <cell r="AY370" t="str">
            <v/>
          </cell>
          <cell r="AZ370" t="str">
            <v/>
          </cell>
        </row>
        <row r="371">
          <cell r="A371" t="str">
            <v>Testsumme 1</v>
          </cell>
          <cell r="B371" t="str">
            <v/>
          </cell>
          <cell r="C371" t="str">
            <v/>
          </cell>
          <cell r="D371" t="str">
            <v/>
          </cell>
          <cell r="E371" t="str">
            <v/>
          </cell>
          <cell r="F371" t="str">
            <v/>
          </cell>
          <cell r="G371" t="str">
            <v/>
          </cell>
          <cell r="H371" t="str">
            <v/>
          </cell>
          <cell r="I371" t="str">
            <v/>
          </cell>
          <cell r="J371" t="str">
            <v/>
          </cell>
          <cell r="K371" t="str">
            <v/>
          </cell>
          <cell r="L371" t="str">
            <v/>
          </cell>
          <cell r="M371" t="str">
            <v/>
          </cell>
          <cell r="N371" t="str">
            <v/>
          </cell>
          <cell r="O371" t="str">
            <v/>
          </cell>
          <cell r="P371" t="e">
            <v>#VALUE!</v>
          </cell>
          <cell r="Q371" t="e">
            <v>#VALUE!</v>
          </cell>
          <cell r="R371" t="str">
            <v/>
          </cell>
          <cell r="S371" t="str">
            <v/>
          </cell>
          <cell r="T371" t="str">
            <v/>
          </cell>
          <cell r="U371" t="str">
            <v/>
          </cell>
          <cell r="V371" t="e">
            <v>#VALUE!</v>
          </cell>
          <cell r="W371" t="str">
            <v/>
          </cell>
          <cell r="X371" t="str">
            <v/>
          </cell>
          <cell r="Y371" t="str">
            <v/>
          </cell>
          <cell r="Z371" t="str">
            <v/>
          </cell>
          <cell r="AA371" t="e">
            <v>#VALUE!</v>
          </cell>
          <cell r="AB371" t="str">
            <v/>
          </cell>
          <cell r="AC371" t="str">
            <v/>
          </cell>
          <cell r="AD371" t="str">
            <v/>
          </cell>
          <cell r="AE371" t="str">
            <v/>
          </cell>
          <cell r="AF371" t="e">
            <v>#VALUE!</v>
          </cell>
          <cell r="AG371" t="str">
            <v/>
          </cell>
          <cell r="AH371" t="str">
            <v/>
          </cell>
          <cell r="AI371" t="str">
            <v/>
          </cell>
          <cell r="AJ371" t="str">
            <v/>
          </cell>
          <cell r="AK371" t="e">
            <v>#VALUE!</v>
          </cell>
          <cell r="AL371" t="str">
            <v/>
          </cell>
          <cell r="AM371" t="str">
            <v/>
          </cell>
          <cell r="AN371" t="str">
            <v/>
          </cell>
          <cell r="AO371" t="str">
            <v/>
          </cell>
          <cell r="AP371" t="e">
            <v>#VALUE!</v>
          </cell>
          <cell r="AQ371" t="str">
            <v/>
          </cell>
          <cell r="AR371" t="str">
            <v/>
          </cell>
          <cell r="AS371" t="str">
            <v/>
          </cell>
          <cell r="AT371" t="str">
            <v/>
          </cell>
          <cell r="AU371" t="e">
            <v>#VALUE!</v>
          </cell>
          <cell r="AV371" t="str">
            <v/>
          </cell>
          <cell r="AW371" t="str">
            <v/>
          </cell>
          <cell r="AX371" t="str">
            <v/>
          </cell>
          <cell r="AY371" t="str">
            <v/>
          </cell>
          <cell r="AZ371" t="e">
            <v>#VALUE!</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Reihenfolge</v>
          </cell>
          <cell r="B1" t="str">
            <v>Kategorie</v>
          </cell>
          <cell r="C1" t="str">
            <v>Category</v>
          </cell>
          <cell r="D1" t="str">
            <v>Kategorie (andere Sprache)</v>
          </cell>
        </row>
        <row r="2">
          <cell r="A2">
            <v>1</v>
          </cell>
          <cell r="B2" t="str">
            <v>Kernenergie</v>
          </cell>
          <cell r="C2" t="str">
            <v>Nuclear</v>
          </cell>
          <cell r="D2">
            <v>0</v>
          </cell>
        </row>
        <row r="3">
          <cell r="A3">
            <v>2</v>
          </cell>
          <cell r="B3" t="str">
            <v>Braunkohle - alte Kondensation</v>
          </cell>
          <cell r="C3" t="str">
            <v>Lignite - old condensing PP</v>
          </cell>
          <cell r="D3">
            <v>0</v>
          </cell>
        </row>
        <row r="4">
          <cell r="A4">
            <v>3</v>
          </cell>
          <cell r="B4" t="str">
            <v>Braunkohle - alte KWK</v>
          </cell>
          <cell r="C4" t="str">
            <v>Lignite - old CHP PP</v>
          </cell>
          <cell r="D4">
            <v>0</v>
          </cell>
        </row>
        <row r="5">
          <cell r="A5">
            <v>4</v>
          </cell>
          <cell r="B5" t="str">
            <v>Braunkohle - neue Kondensation</v>
          </cell>
          <cell r="C5" t="str">
            <v>Lignite - new condensing PP</v>
          </cell>
          <cell r="D5">
            <v>0</v>
          </cell>
        </row>
        <row r="6">
          <cell r="A6">
            <v>5</v>
          </cell>
          <cell r="B6" t="str">
            <v>Braunkohle - neue Kondensation (CCS)</v>
          </cell>
          <cell r="C6" t="str">
            <v>Lignite - new condensing PP (CCS)</v>
          </cell>
          <cell r="D6">
            <v>0</v>
          </cell>
        </row>
        <row r="7">
          <cell r="A7">
            <v>6</v>
          </cell>
          <cell r="B7" t="str">
            <v>Steinkohle - alte Kondensation</v>
          </cell>
          <cell r="C7" t="str">
            <v>Hard coal - old condensing PP</v>
          </cell>
          <cell r="D7">
            <v>0</v>
          </cell>
        </row>
        <row r="8">
          <cell r="A8">
            <v>7</v>
          </cell>
          <cell r="B8" t="str">
            <v>Steinkohle - alte KWK</v>
          </cell>
          <cell r="C8" t="str">
            <v>Hard coal - old CHP PP</v>
          </cell>
          <cell r="D8">
            <v>0</v>
          </cell>
        </row>
        <row r="9">
          <cell r="A9">
            <v>8</v>
          </cell>
          <cell r="B9" t="str">
            <v>Steinkohle - neue Kondensation</v>
          </cell>
          <cell r="C9" t="str">
            <v>Hard coal - new condensing PP</v>
          </cell>
          <cell r="D9">
            <v>0</v>
          </cell>
        </row>
        <row r="10">
          <cell r="A10">
            <v>9</v>
          </cell>
          <cell r="B10" t="str">
            <v>Steinkohle - neue Kondensation (CCS)</v>
          </cell>
          <cell r="C10" t="str">
            <v>Hard coal - new condensing PP (CCS)</v>
          </cell>
          <cell r="D10">
            <v>0</v>
          </cell>
        </row>
        <row r="11">
          <cell r="A11">
            <v>10</v>
          </cell>
          <cell r="B11" t="str">
            <v>Steinkohle - neue KWK</v>
          </cell>
          <cell r="C11" t="str">
            <v>Hard coal - new CHP PP</v>
          </cell>
          <cell r="D11">
            <v>0</v>
          </cell>
        </row>
        <row r="12">
          <cell r="A12">
            <v>11</v>
          </cell>
          <cell r="B12" t="str">
            <v>Erdgas - alte Kondensation</v>
          </cell>
          <cell r="C12" t="str">
            <v>Natural gas - old condensing PP</v>
          </cell>
          <cell r="D12">
            <v>0</v>
          </cell>
        </row>
        <row r="13">
          <cell r="A13">
            <v>12</v>
          </cell>
          <cell r="B13" t="str">
            <v>Erdgas - alte KWK</v>
          </cell>
          <cell r="C13" t="str">
            <v>Natural gas - old CHP PP</v>
          </cell>
          <cell r="D13">
            <v>0</v>
          </cell>
        </row>
        <row r="14">
          <cell r="A14">
            <v>13</v>
          </cell>
          <cell r="B14" t="str">
            <v>Erdgas - neue Kondensation</v>
          </cell>
          <cell r="C14" t="str">
            <v>Natural gas - new condensing PP</v>
          </cell>
          <cell r="D14">
            <v>0</v>
          </cell>
        </row>
        <row r="15">
          <cell r="A15">
            <v>14</v>
          </cell>
          <cell r="B15" t="str">
            <v>Erdgas - neue Kondensation (CCS)</v>
          </cell>
          <cell r="C15" t="str">
            <v>Natural gas - new condensing PP (CCS)</v>
          </cell>
          <cell r="D15">
            <v>0</v>
          </cell>
        </row>
        <row r="16">
          <cell r="A16">
            <v>15</v>
          </cell>
          <cell r="B16" t="str">
            <v>Erdgas - neue KWK</v>
          </cell>
          <cell r="C16" t="str">
            <v>Natural gas - new CHP PP</v>
          </cell>
          <cell r="D16">
            <v>0</v>
          </cell>
        </row>
        <row r="17">
          <cell r="A17">
            <v>16</v>
          </cell>
          <cell r="B17" t="str">
            <v>Öl</v>
          </cell>
          <cell r="C17" t="str">
            <v>Oil</v>
          </cell>
          <cell r="D17">
            <v>0</v>
          </cell>
        </row>
        <row r="18">
          <cell r="A18">
            <v>17</v>
          </cell>
          <cell r="B18" t="str">
            <v>Raffineriegas</v>
          </cell>
          <cell r="C18" t="str">
            <v>Refinery gas</v>
          </cell>
          <cell r="D18">
            <v>0</v>
          </cell>
        </row>
        <row r="19">
          <cell r="A19">
            <v>18</v>
          </cell>
          <cell r="B19" t="str">
            <v>Gichtgas</v>
          </cell>
          <cell r="C19" t="str">
            <v>Blast furnace gas</v>
          </cell>
          <cell r="D19">
            <v>0</v>
          </cell>
        </row>
        <row r="20">
          <cell r="A20">
            <v>19</v>
          </cell>
          <cell r="B20" t="str">
            <v>Kokerei- und Stadtgas</v>
          </cell>
          <cell r="C20" t="str">
            <v>Coking gas</v>
          </cell>
          <cell r="D20">
            <v>0</v>
          </cell>
        </row>
        <row r="21">
          <cell r="A21">
            <v>20</v>
          </cell>
          <cell r="B21" t="str">
            <v>Müll</v>
          </cell>
          <cell r="C21" t="str">
            <v>Waste</v>
          </cell>
          <cell r="D21">
            <v>0</v>
          </cell>
        </row>
        <row r="22">
          <cell r="A22">
            <v>21</v>
          </cell>
          <cell r="B22" t="str">
            <v>Sonstige</v>
          </cell>
          <cell r="C22" t="str">
            <v>Other</v>
          </cell>
          <cell r="D22">
            <v>0</v>
          </cell>
        </row>
        <row r="23">
          <cell r="A23">
            <v>22</v>
          </cell>
          <cell r="B23" t="str">
            <v>Wasser</v>
          </cell>
          <cell r="C23" t="str">
            <v>Hydro</v>
          </cell>
          <cell r="D23">
            <v>0</v>
          </cell>
        </row>
        <row r="24">
          <cell r="A24">
            <v>23</v>
          </cell>
          <cell r="B24" t="str">
            <v>Wind onshore</v>
          </cell>
          <cell r="C24" t="str">
            <v>Wind onshore</v>
          </cell>
          <cell r="D24">
            <v>0</v>
          </cell>
        </row>
        <row r="25">
          <cell r="A25">
            <v>24</v>
          </cell>
          <cell r="B25" t="str">
            <v>Wind offshore</v>
          </cell>
          <cell r="C25" t="str">
            <v>Wind offshore</v>
          </cell>
          <cell r="D25">
            <v>0</v>
          </cell>
        </row>
        <row r="26">
          <cell r="A26">
            <v>25</v>
          </cell>
          <cell r="B26" t="str">
            <v>Biogas</v>
          </cell>
          <cell r="C26" t="str">
            <v>Biogas</v>
          </cell>
          <cell r="D26">
            <v>0</v>
          </cell>
        </row>
        <row r="27">
          <cell r="A27">
            <v>26</v>
          </cell>
          <cell r="B27" t="str">
            <v>Pflanzenöl</v>
          </cell>
          <cell r="C27" t="str">
            <v>Vegetable oil</v>
          </cell>
          <cell r="D27">
            <v>0</v>
          </cell>
        </row>
        <row r="28">
          <cell r="A28">
            <v>27</v>
          </cell>
          <cell r="B28" t="str">
            <v>Biomasse</v>
          </cell>
          <cell r="C28" t="str">
            <v>Biomass</v>
          </cell>
          <cell r="D28">
            <v>0</v>
          </cell>
        </row>
        <row r="29">
          <cell r="A29">
            <v>28</v>
          </cell>
          <cell r="B29" t="str">
            <v>Solar</v>
          </cell>
          <cell r="C29" t="str">
            <v>Solar</v>
          </cell>
          <cell r="D29">
            <v>0</v>
          </cell>
        </row>
        <row r="30">
          <cell r="A30">
            <v>29</v>
          </cell>
          <cell r="B30" t="str">
            <v>Sonstige Erneuerbare</v>
          </cell>
          <cell r="C30" t="str">
            <v>Other renewables</v>
          </cell>
          <cell r="D30">
            <v>0</v>
          </cell>
        </row>
        <row r="31">
          <cell r="A31">
            <v>30</v>
          </cell>
          <cell r="B31" t="str">
            <v>Pumpspeicher</v>
          </cell>
          <cell r="C31" t="str">
            <v>Pumped storage</v>
          </cell>
          <cell r="D31">
            <v>0</v>
          </cell>
        </row>
        <row r="32">
          <cell r="A32">
            <v>31</v>
          </cell>
          <cell r="B32" t="str">
            <v>Backup-Kraftwerke</v>
          </cell>
          <cell r="C32" t="str">
            <v>Backup power plant</v>
          </cell>
          <cell r="D32">
            <v>0</v>
          </cell>
        </row>
        <row r="33">
          <cell r="A33">
            <v>32</v>
          </cell>
          <cell r="B33" t="str">
            <v>EE-Import</v>
          </cell>
          <cell r="C33" t="str">
            <v>Renewables import</v>
          </cell>
          <cell r="D33">
            <v>0</v>
          </cell>
        </row>
        <row r="34">
          <cell r="A34">
            <v>33</v>
          </cell>
          <cell r="B34" t="str">
            <v>Import</v>
          </cell>
          <cell r="C34" t="str">
            <v>Import</v>
          </cell>
          <cell r="D34">
            <v>0</v>
          </cell>
        </row>
        <row r="35">
          <cell r="A35">
            <v>34</v>
          </cell>
          <cell r="B35" t="str">
            <v>HVDC-Kabel</v>
          </cell>
          <cell r="C35" t="str">
            <v>HVDC cable</v>
          </cell>
          <cell r="D35">
            <v>0</v>
          </cell>
        </row>
        <row r="36">
          <cell r="A36">
            <v>0</v>
          </cell>
          <cell r="B36">
            <v>0</v>
          </cell>
          <cell r="C36">
            <v>0</v>
          </cell>
          <cell r="D36">
            <v>0</v>
          </cell>
        </row>
        <row r="37">
          <cell r="A37">
            <v>0</v>
          </cell>
          <cell r="B37">
            <v>0</v>
          </cell>
          <cell r="C37">
            <v>0</v>
          </cell>
          <cell r="D37">
            <v>0</v>
          </cell>
        </row>
        <row r="38">
          <cell r="A38">
            <v>0</v>
          </cell>
          <cell r="B38">
            <v>0</v>
          </cell>
          <cell r="C38">
            <v>0</v>
          </cell>
          <cell r="D38">
            <v>0</v>
          </cell>
        </row>
        <row r="39">
          <cell r="A39">
            <v>0</v>
          </cell>
          <cell r="B39">
            <v>0</v>
          </cell>
          <cell r="C39">
            <v>0</v>
          </cell>
          <cell r="D39">
            <v>0</v>
          </cell>
        </row>
        <row r="40">
          <cell r="A40">
            <v>0</v>
          </cell>
          <cell r="B40">
            <v>0</v>
          </cell>
          <cell r="C40">
            <v>0</v>
          </cell>
          <cell r="D40">
            <v>0</v>
          </cell>
        </row>
        <row r="41">
          <cell r="A41">
            <v>0</v>
          </cell>
          <cell r="B41">
            <v>0</v>
          </cell>
          <cell r="C41">
            <v>0</v>
          </cell>
          <cell r="D41">
            <v>0</v>
          </cell>
        </row>
        <row r="42">
          <cell r="A42">
            <v>0</v>
          </cell>
          <cell r="B42">
            <v>0</v>
          </cell>
          <cell r="C42">
            <v>0</v>
          </cell>
          <cell r="D42">
            <v>0</v>
          </cell>
        </row>
        <row r="43">
          <cell r="A43">
            <v>0</v>
          </cell>
          <cell r="B43">
            <v>0</v>
          </cell>
          <cell r="C43">
            <v>0</v>
          </cell>
          <cell r="D43">
            <v>0</v>
          </cell>
        </row>
        <row r="44">
          <cell r="A44">
            <v>0</v>
          </cell>
          <cell r="B44">
            <v>0</v>
          </cell>
          <cell r="C44">
            <v>0</v>
          </cell>
          <cell r="D44">
            <v>0</v>
          </cell>
        </row>
        <row r="45">
          <cell r="A45">
            <v>0</v>
          </cell>
          <cell r="B45">
            <v>0</v>
          </cell>
          <cell r="C45">
            <v>0</v>
          </cell>
          <cell r="D45">
            <v>0</v>
          </cell>
        </row>
        <row r="46">
          <cell r="A46">
            <v>0</v>
          </cell>
          <cell r="B46">
            <v>0</v>
          </cell>
          <cell r="C46">
            <v>0</v>
          </cell>
          <cell r="D46">
            <v>0</v>
          </cell>
        </row>
        <row r="47">
          <cell r="A47">
            <v>0</v>
          </cell>
          <cell r="B47">
            <v>0</v>
          </cell>
          <cell r="C47">
            <v>0</v>
          </cell>
          <cell r="D47">
            <v>0</v>
          </cell>
        </row>
        <row r="48">
          <cell r="A48">
            <v>0</v>
          </cell>
          <cell r="B48">
            <v>0</v>
          </cell>
          <cell r="C48">
            <v>0</v>
          </cell>
          <cell r="D48">
            <v>0</v>
          </cell>
        </row>
        <row r="49">
          <cell r="A49">
            <v>0</v>
          </cell>
          <cell r="B49">
            <v>0</v>
          </cell>
          <cell r="C49">
            <v>0</v>
          </cell>
          <cell r="D49">
            <v>0</v>
          </cell>
        </row>
        <row r="50">
          <cell r="A50">
            <v>0</v>
          </cell>
          <cell r="B50">
            <v>0</v>
          </cell>
          <cell r="C50">
            <v>0</v>
          </cell>
          <cell r="D50">
            <v>0</v>
          </cell>
        </row>
        <row r="51">
          <cell r="A51">
            <v>0</v>
          </cell>
          <cell r="B51">
            <v>0</v>
          </cell>
          <cell r="C51">
            <v>0</v>
          </cell>
          <cell r="D51">
            <v>0</v>
          </cell>
        </row>
      </sheetData>
      <sheetData sheetId="32">
        <row r="1">
          <cell r="A1" t="str">
            <v>Technologie</v>
          </cell>
          <cell r="B1" t="str">
            <v>Kategorie</v>
          </cell>
        </row>
        <row r="2">
          <cell r="A2" t="str">
            <v>Laufwasser - Zubau</v>
          </cell>
          <cell r="B2" t="str">
            <v>Wasser</v>
          </cell>
        </row>
        <row r="3">
          <cell r="A3" t="str">
            <v>Pumpspeicherkraftwerke - Zubau</v>
          </cell>
          <cell r="B3" t="str">
            <v>Pumpspeicher</v>
          </cell>
        </row>
        <row r="4">
          <cell r="A4" t="str">
            <v>Wind onshore - Zubau</v>
          </cell>
          <cell r="B4" t="str">
            <v>Wind onshore</v>
          </cell>
        </row>
        <row r="5">
          <cell r="A5" t="str">
            <v>Wind offshore - Zubau</v>
          </cell>
          <cell r="B5" t="str">
            <v>Wind offshore</v>
          </cell>
        </row>
        <row r="6">
          <cell r="A6" t="str">
            <v>PV - Zubau</v>
          </cell>
          <cell r="B6" t="str">
            <v>Solar</v>
          </cell>
        </row>
        <row r="7">
          <cell r="A7" t="str">
            <v>Biogas, Klärgas - Zubau</v>
          </cell>
          <cell r="B7" t="str">
            <v>Biogas</v>
          </cell>
        </row>
        <row r="8">
          <cell r="A8" t="str">
            <v>Feste Biomasse - Zubau</v>
          </cell>
          <cell r="B8" t="str">
            <v>Biomasse</v>
          </cell>
        </row>
        <row r="9">
          <cell r="A9" t="str">
            <v>Abfall (biogen) - Zubau</v>
          </cell>
          <cell r="B9" t="str">
            <v>Müll</v>
          </cell>
        </row>
        <row r="10">
          <cell r="A10" t="str">
            <v>Geothermie - Zubau</v>
          </cell>
          <cell r="B10" t="str">
            <v>Sonstige Erneuerbare</v>
          </cell>
        </row>
        <row r="11">
          <cell r="A11" t="str">
            <v>EE-Import - Solarthermische Kraftwerke</v>
          </cell>
          <cell r="B11" t="str">
            <v>EE-Import</v>
          </cell>
        </row>
        <row r="12">
          <cell r="A12" t="str">
            <v>EE-Import - Wind, andere Erneuerbare</v>
          </cell>
          <cell r="B12" t="str">
            <v>EE-Import</v>
          </cell>
        </row>
        <row r="13">
          <cell r="A13" t="str">
            <v>HVDC-Kabel - Zubau</v>
          </cell>
          <cell r="B13" t="str">
            <v>HVDC-Kabel</v>
          </cell>
        </row>
        <row r="14">
          <cell r="A14" t="str">
            <v>Hausmüll (KWK) - Zubau</v>
          </cell>
          <cell r="B14" t="str">
            <v>Müll</v>
          </cell>
        </row>
        <row r="15">
          <cell r="A15" t="str">
            <v>Industriemüll (KWK) - Zubau</v>
          </cell>
          <cell r="B15" t="str">
            <v>Müll</v>
          </cell>
        </row>
        <row r="16">
          <cell r="A16" t="str">
            <v>Hochofengas - Zubau</v>
          </cell>
          <cell r="B16" t="str">
            <v>Gichtgas</v>
          </cell>
        </row>
        <row r="17">
          <cell r="A17" t="str">
            <v>Raffineriegas - Zubau</v>
          </cell>
          <cell r="B17" t="str">
            <v>Raffineriegas</v>
          </cell>
        </row>
        <row r="18">
          <cell r="A18" t="str">
            <v>Kokereigas - Zubau</v>
          </cell>
          <cell r="B18" t="str">
            <v>Kokerei- und Stadtgas</v>
          </cell>
        </row>
        <row r="19">
          <cell r="A19" t="str">
            <v>Grubengas - Zubau</v>
          </cell>
          <cell r="B19" t="str">
            <v>Erdgas - neue KWK</v>
          </cell>
        </row>
        <row r="20">
          <cell r="A20" t="str">
            <v>Hausmüll - Zubau</v>
          </cell>
          <cell r="B20" t="str">
            <v>Müll</v>
          </cell>
        </row>
        <row r="21">
          <cell r="A21" t="str">
            <v>Sonstige - Zubau</v>
          </cell>
          <cell r="B21" t="str">
            <v>Sonstige</v>
          </cell>
        </row>
        <row r="22">
          <cell r="A22" t="str">
            <v>Öl (HL) - Zubau</v>
          </cell>
          <cell r="B22" t="str">
            <v>Öl</v>
          </cell>
        </row>
        <row r="23">
          <cell r="A23" t="str">
            <v>Öl (HL) - GT - Zubau</v>
          </cell>
          <cell r="B23" t="str">
            <v>Öl</v>
          </cell>
        </row>
        <row r="24">
          <cell r="A24" t="str">
            <v>Öl (HS) - Zubau</v>
          </cell>
          <cell r="B24" t="str">
            <v>Öl</v>
          </cell>
        </row>
        <row r="25">
          <cell r="A25" t="str">
            <v>Industriemüll - Zubau</v>
          </cell>
          <cell r="B25" t="str">
            <v>Müll</v>
          </cell>
        </row>
        <row r="26">
          <cell r="A26" t="str">
            <v xml:space="preserve">SK-Kond-KW &gt; 500 MWel </v>
          </cell>
          <cell r="B26" t="str">
            <v>Steinkohle - neue Kondensation</v>
          </cell>
        </row>
        <row r="27">
          <cell r="A27" t="str">
            <v xml:space="preserve">BK-Kond-KW &gt; 500 MWel </v>
          </cell>
          <cell r="B27" t="str">
            <v>Braunkohle - neue Kondensation</v>
          </cell>
        </row>
        <row r="28">
          <cell r="A28" t="str">
            <v>Gas-GuD-KW &gt; 500 MWel</v>
          </cell>
          <cell r="B28" t="str">
            <v>Erdgas - neue Kondensation</v>
          </cell>
        </row>
        <row r="29">
          <cell r="A29" t="str">
            <v>Gas-GuD-KW &lt;= 400 MWel</v>
          </cell>
          <cell r="B29" t="str">
            <v>Erdgas - neue Kondensation</v>
          </cell>
        </row>
        <row r="30">
          <cell r="A30" t="str">
            <v xml:space="preserve">Gas-GT &lt; 500 MWel </v>
          </cell>
          <cell r="B30" t="str">
            <v>Erdgas - neue Kondensation</v>
          </cell>
        </row>
        <row r="31">
          <cell r="A31" t="str">
            <v>Gas BHKW KWK 1 kW (Mikro-BHKW)</v>
          </cell>
          <cell r="B31" t="str">
            <v>Erdgas - neue KWK</v>
          </cell>
        </row>
        <row r="32">
          <cell r="A32" t="str">
            <v>Gas BHKW KWK 2 MW</v>
          </cell>
          <cell r="B32" t="str">
            <v>Erdgas - neue KWK</v>
          </cell>
        </row>
        <row r="33">
          <cell r="A33" t="str">
            <v>Gas GuD KWK 30 MW</v>
          </cell>
          <cell r="B33" t="str">
            <v>Erdgas - neue KWK</v>
          </cell>
        </row>
        <row r="34">
          <cell r="A34" t="str">
            <v>Gas GuD KWK 100 MW</v>
          </cell>
          <cell r="B34" t="str">
            <v>Erdgas - neue KWK</v>
          </cell>
        </row>
        <row r="35">
          <cell r="A35" t="str">
            <v>Gas GuD KWK 407 MW</v>
          </cell>
          <cell r="B35" t="str">
            <v>Erdgas - neue KWK</v>
          </cell>
        </row>
        <row r="36">
          <cell r="A36" t="str">
            <v>SK KWK 320 MW (IKW)</v>
          </cell>
          <cell r="B36" t="str">
            <v>Steinkohle - neue KWK</v>
          </cell>
        </row>
        <row r="37">
          <cell r="A37" t="str">
            <v/>
          </cell>
          <cell r="B37">
            <v>0</v>
          </cell>
        </row>
        <row r="38">
          <cell r="A38" t="str">
            <v/>
          </cell>
          <cell r="B38">
            <v>0</v>
          </cell>
        </row>
        <row r="39">
          <cell r="A39" t="str">
            <v>SK KWK 320 MW (FW, deeco 2008-01)</v>
          </cell>
          <cell r="B39" t="str">
            <v>Steinkohle - neue KWK</v>
          </cell>
        </row>
        <row r="40">
          <cell r="A40" t="str">
            <v>SK-Kond-KW &gt; 500 MWel - CCS</v>
          </cell>
          <cell r="B40" t="str">
            <v>Steinkohle - neue Kondensation (CCS)</v>
          </cell>
        </row>
        <row r="41">
          <cell r="A41" t="str">
            <v>BK-Kond-KW &gt; 500 MWel - CCS</v>
          </cell>
          <cell r="B41" t="str">
            <v>Braunkohle - neue Kondensation (CCS)</v>
          </cell>
        </row>
        <row r="42">
          <cell r="A42" t="str">
            <v>Gas-GuD-KW &gt; 500 MWel - CCS</v>
          </cell>
          <cell r="B42" t="str">
            <v>Erdgas - neue Kondensation (CCS)</v>
          </cell>
        </row>
        <row r="43">
          <cell r="A43" t="str">
            <v/>
          </cell>
          <cell r="B43">
            <v>0</v>
          </cell>
        </row>
        <row r="44">
          <cell r="A44" t="str">
            <v/>
          </cell>
          <cell r="B44">
            <v>0</v>
          </cell>
        </row>
        <row r="45">
          <cell r="A45" t="str">
            <v/>
          </cell>
          <cell r="B45">
            <v>0</v>
          </cell>
        </row>
        <row r="46">
          <cell r="A46" t="str">
            <v/>
          </cell>
          <cell r="B46">
            <v>0</v>
          </cell>
        </row>
        <row r="47">
          <cell r="A47" t="str">
            <v/>
          </cell>
          <cell r="B47">
            <v>0</v>
          </cell>
        </row>
        <row r="48">
          <cell r="A48" t="str">
            <v/>
          </cell>
          <cell r="B48">
            <v>0</v>
          </cell>
        </row>
        <row r="49">
          <cell r="A49" t="str">
            <v/>
          </cell>
          <cell r="B49">
            <v>0</v>
          </cell>
        </row>
        <row r="50">
          <cell r="A50" t="str">
            <v/>
          </cell>
          <cell r="B50">
            <v>0</v>
          </cell>
        </row>
        <row r="51">
          <cell r="A51" t="str">
            <v/>
          </cell>
          <cell r="B51">
            <v>0</v>
          </cell>
        </row>
        <row r="52">
          <cell r="A52" t="str">
            <v>DSM_Industrie_Luftzerlegung_CCS</v>
          </cell>
          <cell r="B52">
            <v>0</v>
          </cell>
        </row>
        <row r="53">
          <cell r="A53" t="str">
            <v>DSM_Industrie_Klimatisierung</v>
          </cell>
          <cell r="B53">
            <v>0</v>
          </cell>
        </row>
        <row r="54">
          <cell r="A54" t="str">
            <v>DSM_Industrie_Chlor_DCE_Tank</v>
          </cell>
          <cell r="B54">
            <v>0</v>
          </cell>
        </row>
        <row r="55">
          <cell r="A55" t="str">
            <v>DSM_Industrie_Chlor_Cl_Tank</v>
          </cell>
          <cell r="B55">
            <v>0</v>
          </cell>
        </row>
        <row r="56">
          <cell r="A56" t="str">
            <v>DSM_Industrie_Papier_Holzschliff</v>
          </cell>
          <cell r="B56">
            <v>0</v>
          </cell>
        </row>
        <row r="57">
          <cell r="A57" t="str">
            <v>DSM_Industrie_Papier_Papiermaschine</v>
          </cell>
          <cell r="B57">
            <v>0</v>
          </cell>
        </row>
        <row r="58">
          <cell r="A58" t="str">
            <v>DSM_Industrie_Zement</v>
          </cell>
          <cell r="B58">
            <v>0</v>
          </cell>
        </row>
        <row r="59">
          <cell r="A59" t="str">
            <v>#Platzhalter#</v>
          </cell>
          <cell r="B59">
            <v>0</v>
          </cell>
        </row>
        <row r="60">
          <cell r="A60" t="str">
            <v>#Platzhalter#</v>
          </cell>
          <cell r="B60">
            <v>0</v>
          </cell>
        </row>
        <row r="61">
          <cell r="A61" t="str">
            <v>#Platzhalter#</v>
          </cell>
          <cell r="B61">
            <v>0</v>
          </cell>
        </row>
        <row r="62">
          <cell r="A62" t="str">
            <v>#Platzhalter#</v>
          </cell>
          <cell r="B62">
            <v>0</v>
          </cell>
        </row>
        <row r="63">
          <cell r="A63" t="str">
            <v>PTG_H2</v>
          </cell>
          <cell r="B63">
            <v>0</v>
          </cell>
        </row>
        <row r="64">
          <cell r="A64" t="str">
            <v>PTG_H4</v>
          </cell>
          <cell r="B64">
            <v>0</v>
          </cell>
        </row>
        <row r="65">
          <cell r="A65" t="str">
            <v>PTG_PtL</v>
          </cell>
          <cell r="B65">
            <v>0</v>
          </cell>
        </row>
        <row r="66">
          <cell r="A66" t="str">
            <v>Druckluft_Zubau</v>
          </cell>
          <cell r="B66">
            <v>0</v>
          </cell>
        </row>
        <row r="67">
          <cell r="A67" t="str">
            <v>PSW_Zubau</v>
          </cell>
          <cell r="B67">
            <v>0</v>
          </cell>
        </row>
        <row r="68">
          <cell r="A68" t="str">
            <v>DSM_GHD_Kuehlhaeuser</v>
          </cell>
          <cell r="B68">
            <v>0</v>
          </cell>
        </row>
        <row r="69">
          <cell r="A69" t="str">
            <v>DSM_GHD_Klaeranlagen</v>
          </cell>
          <cell r="B69">
            <v>0</v>
          </cell>
        </row>
        <row r="70">
          <cell r="A70" t="str">
            <v>DSM_GHD_Wasserwerke</v>
          </cell>
          <cell r="B70">
            <v>0</v>
          </cell>
        </row>
        <row r="71">
          <cell r="A71" t="str">
            <v>DSM_GHD_Gewaechshaeuser</v>
          </cell>
          <cell r="B71">
            <v>0</v>
          </cell>
        </row>
        <row r="72">
          <cell r="A72" t="str">
            <v>DSM_GHD_Klimatisierung</v>
          </cell>
          <cell r="B72">
            <v>0</v>
          </cell>
        </row>
        <row r="73">
          <cell r="A73" t="str">
            <v>DSM_GHD_Nahrungsmittelherstellung</v>
          </cell>
          <cell r="B73">
            <v>0</v>
          </cell>
        </row>
        <row r="74">
          <cell r="A74" t="str">
            <v>DSM_GHD_Lebensmittel-EH</v>
          </cell>
          <cell r="B74">
            <v>0</v>
          </cell>
        </row>
        <row r="75">
          <cell r="A75" t="str">
            <v>DSM_GHD_NSH</v>
          </cell>
          <cell r="B75">
            <v>0</v>
          </cell>
        </row>
        <row r="76">
          <cell r="A76" t="str">
            <v>#Platzhalter#</v>
          </cell>
          <cell r="B76">
            <v>0</v>
          </cell>
        </row>
        <row r="77">
          <cell r="A77" t="str">
            <v>#Platzhalter#</v>
          </cell>
          <cell r="B77">
            <v>0</v>
          </cell>
        </row>
        <row r="78">
          <cell r="A78" t="str">
            <v>#Platzhalter#</v>
          </cell>
          <cell r="B78">
            <v>0</v>
          </cell>
        </row>
        <row r="79">
          <cell r="A79" t="str">
            <v>#Platzhalter#</v>
          </cell>
          <cell r="B79">
            <v>0</v>
          </cell>
        </row>
        <row r="80">
          <cell r="A80" t="str">
            <v>Batterie_Lithium_Ionen</v>
          </cell>
          <cell r="B80">
            <v>0</v>
          </cell>
        </row>
        <row r="81">
          <cell r="A81" t="str">
            <v>Batterie_Redox_Flow</v>
          </cell>
          <cell r="B81">
            <v>0</v>
          </cell>
        </row>
        <row r="82">
          <cell r="A82" t="str">
            <v>Batterie_Blei_Saeure</v>
          </cell>
          <cell r="B82">
            <v>0</v>
          </cell>
        </row>
        <row r="83">
          <cell r="A83" t="str">
            <v>#Platzhalter#</v>
          </cell>
          <cell r="B83">
            <v>0</v>
          </cell>
        </row>
        <row r="84">
          <cell r="A84" t="str">
            <v>#Platzhalter#</v>
          </cell>
          <cell r="B84">
            <v>0</v>
          </cell>
        </row>
        <row r="85">
          <cell r="A85" t="str">
            <v>DSM_HH_manuell</v>
          </cell>
          <cell r="B85">
            <v>0</v>
          </cell>
        </row>
        <row r="86">
          <cell r="A86" t="str">
            <v>DSM_HH_NSH</v>
          </cell>
          <cell r="B86">
            <v>0</v>
          </cell>
        </row>
        <row r="87">
          <cell r="A87" t="str">
            <v>DSM_HH_Boiler</v>
          </cell>
          <cell r="B87">
            <v>0</v>
          </cell>
        </row>
        <row r="88">
          <cell r="A88" t="str">
            <v>DSM_HH_Wärmepumpen</v>
          </cell>
          <cell r="B88">
            <v>0</v>
          </cell>
        </row>
        <row r="89">
          <cell r="A89" t="str">
            <v>#Platzhalter#</v>
          </cell>
          <cell r="B89">
            <v>0</v>
          </cell>
        </row>
        <row r="90">
          <cell r="A90" t="str">
            <v>KWK_Wärmespeicher</v>
          </cell>
          <cell r="B90">
            <v>0</v>
          </cell>
        </row>
        <row r="91">
          <cell r="A91" t="str">
            <v>KWK_Wärmepumpe</v>
          </cell>
          <cell r="B91">
            <v>0</v>
          </cell>
        </row>
        <row r="92">
          <cell r="A92" t="str">
            <v>KWK_Heizstab</v>
          </cell>
          <cell r="B92">
            <v>0</v>
          </cell>
        </row>
        <row r="93">
          <cell r="A93" t="str">
            <v>#Platzhalter#</v>
          </cell>
          <cell r="B93">
            <v>0</v>
          </cell>
        </row>
        <row r="94">
          <cell r="A94" t="str">
            <v>#Platzhalter#</v>
          </cell>
          <cell r="B94">
            <v>0</v>
          </cell>
        </row>
        <row r="95">
          <cell r="A95" t="str">
            <v>Biogas_Gasspeicher</v>
          </cell>
          <cell r="B95">
            <v>0</v>
          </cell>
        </row>
        <row r="96">
          <cell r="A96" t="str">
            <v>#Platzhalter#</v>
          </cell>
          <cell r="B96">
            <v>0</v>
          </cell>
        </row>
        <row r="97">
          <cell r="A97" t="str">
            <v>#Platzhalter#</v>
          </cell>
          <cell r="B97">
            <v>0</v>
          </cell>
        </row>
        <row r="98">
          <cell r="A98" t="str">
            <v>DSM_E-Mob</v>
          </cell>
          <cell r="B98">
            <v>0</v>
          </cell>
        </row>
        <row r="99">
          <cell r="A99" t="str">
            <v>#Platzhalter#</v>
          </cell>
          <cell r="B99">
            <v>0</v>
          </cell>
        </row>
        <row r="100">
          <cell r="A100" t="str">
            <v>#Platzhalter#</v>
          </cell>
          <cell r="B100">
            <v>0</v>
          </cell>
        </row>
        <row r="101">
          <cell r="A101" t="str">
            <v>#Platzhalter#</v>
          </cell>
          <cell r="B101">
            <v>0</v>
          </cell>
        </row>
        <row r="102">
          <cell r="A102" t="str">
            <v>Kernenergie</v>
          </cell>
          <cell r="B102" t="str">
            <v>Kernenergie</v>
          </cell>
        </row>
        <row r="103">
          <cell r="A103" t="str">
            <v>Braunkohle</v>
          </cell>
          <cell r="B103" t="str">
            <v>Braunkohle - alte Kondensation</v>
          </cell>
        </row>
        <row r="104">
          <cell r="A104" t="str">
            <v>Braunkohle - alte KWK</v>
          </cell>
          <cell r="B104" t="str">
            <v>Braunkohle - alte KWK</v>
          </cell>
        </row>
        <row r="105">
          <cell r="A105" t="str">
            <v>Steinkohle</v>
          </cell>
          <cell r="B105" t="str">
            <v>Steinkohle - alte Kondensation</v>
          </cell>
        </row>
        <row r="106">
          <cell r="A106" t="str">
            <v>Steinkohle - alte KWK</v>
          </cell>
          <cell r="B106" t="str">
            <v>Steinkohle - alte KWK</v>
          </cell>
        </row>
        <row r="107">
          <cell r="A107" t="str">
            <v>Erdgas - GUD</v>
          </cell>
          <cell r="B107" t="str">
            <v>Erdgas - alte Kondensation</v>
          </cell>
        </row>
        <row r="108">
          <cell r="A108" t="str">
            <v>Erdgas - GUD - alte KWK</v>
          </cell>
          <cell r="B108" t="str">
            <v>Erdgas - alte KWK</v>
          </cell>
        </row>
        <row r="109">
          <cell r="A109" t="str">
            <v>Öl (HL) - GT</v>
          </cell>
          <cell r="B109" t="str">
            <v>Öl</v>
          </cell>
        </row>
        <row r="110">
          <cell r="A110" t="str">
            <v>Öl (HL)</v>
          </cell>
          <cell r="B110" t="str">
            <v>Öl</v>
          </cell>
        </row>
        <row r="111">
          <cell r="A111" t="str">
            <v>Erdgas - alte KWK</v>
          </cell>
          <cell r="B111" t="str">
            <v>Erdgas - alte KWK</v>
          </cell>
        </row>
        <row r="112">
          <cell r="A112" t="str">
            <v>Erdgas - GT</v>
          </cell>
          <cell r="B112" t="str">
            <v>Erdgas - alte Kondensation</v>
          </cell>
        </row>
        <row r="113">
          <cell r="A113" t="str">
            <v>Erdgas - GT - alte KWK</v>
          </cell>
          <cell r="B113" t="str">
            <v>Erdgas - alte KWK</v>
          </cell>
        </row>
        <row r="114">
          <cell r="A114" t="str">
            <v>Erdgas</v>
          </cell>
          <cell r="B114" t="str">
            <v>Erdgas - alte Kondensation</v>
          </cell>
        </row>
        <row r="115">
          <cell r="A115" t="str">
            <v>Sonstige</v>
          </cell>
          <cell r="B115" t="str">
            <v>Sonstige</v>
          </cell>
        </row>
        <row r="116">
          <cell r="A116" t="str">
            <v>Hausmüll</v>
          </cell>
          <cell r="B116" t="str">
            <v>Müll</v>
          </cell>
        </row>
        <row r="117">
          <cell r="A117" t="str">
            <v>Laufwasser</v>
          </cell>
          <cell r="B117" t="str">
            <v>Wasser</v>
          </cell>
        </row>
        <row r="118">
          <cell r="A118" t="str">
            <v>Pumpspeicherkraftwerke</v>
          </cell>
          <cell r="B118" t="str">
            <v>Pumpspeicher</v>
          </cell>
        </row>
        <row r="119">
          <cell r="A119" t="str">
            <v>Andere Wasserkraft</v>
          </cell>
          <cell r="B119" t="str">
            <v>Wasser</v>
          </cell>
        </row>
        <row r="120">
          <cell r="A120" t="str">
            <v>Windkraft onshore</v>
          </cell>
          <cell r="B120" t="str">
            <v>Wind onshore</v>
          </cell>
        </row>
        <row r="121">
          <cell r="A121" t="str">
            <v>Windkraft offshore</v>
          </cell>
          <cell r="B121" t="str">
            <v>Wind offshore</v>
          </cell>
        </row>
        <row r="122">
          <cell r="A122" t="str">
            <v>Photovoltaik, solarthermische Kraftwerke</v>
          </cell>
          <cell r="B122" t="str">
            <v>Solar</v>
          </cell>
        </row>
        <row r="123">
          <cell r="A123" t="str">
            <v>Geothermie</v>
          </cell>
          <cell r="B123" t="str">
            <v>Sonstige Erneuerbare</v>
          </cell>
        </row>
        <row r="124">
          <cell r="A124" t="str">
            <v>Feste Biomasse</v>
          </cell>
          <cell r="B124" t="str">
            <v>Biomasse</v>
          </cell>
        </row>
        <row r="125">
          <cell r="A125" t="str">
            <v>Pflanzenöl</v>
          </cell>
          <cell r="B125" t="str">
            <v>Pflanzenöl</v>
          </cell>
        </row>
        <row r="126">
          <cell r="A126" t="str">
            <v>Deponiegas</v>
          </cell>
          <cell r="B126" t="str">
            <v>Biogas</v>
          </cell>
        </row>
        <row r="127">
          <cell r="A127" t="str">
            <v>Erdgas - BHKW</v>
          </cell>
          <cell r="B127" t="str">
            <v>Erdgas - alte KWK</v>
          </cell>
        </row>
        <row r="128">
          <cell r="A128" t="str">
            <v>Öl (HL) - BHKW</v>
          </cell>
          <cell r="B128" t="str">
            <v>Öl</v>
          </cell>
        </row>
        <row r="129">
          <cell r="A129" t="str">
            <v>Hochofengas</v>
          </cell>
          <cell r="B129" t="str">
            <v>Gichtgas</v>
          </cell>
        </row>
        <row r="130">
          <cell r="A130" t="str">
            <v>Sonstige - alte KWK</v>
          </cell>
          <cell r="B130" t="str">
            <v>Sonstige</v>
          </cell>
        </row>
        <row r="131">
          <cell r="A131" t="str">
            <v>Raffineriegas</v>
          </cell>
          <cell r="B131" t="str">
            <v>Raffineriegas</v>
          </cell>
        </row>
        <row r="132">
          <cell r="A132" t="str">
            <v>Biogas - BHKW - alte KWK</v>
          </cell>
          <cell r="B132" t="str">
            <v>Biogas</v>
          </cell>
        </row>
        <row r="133">
          <cell r="A133" t="str">
            <v>Klärgas - BHKW - alte KWK</v>
          </cell>
          <cell r="B133" t="str">
            <v>Biogas</v>
          </cell>
        </row>
        <row r="134">
          <cell r="A134" t="str">
            <v>Grubengas</v>
          </cell>
          <cell r="B134" t="str">
            <v>Erdgas - alte Kondensation</v>
          </cell>
        </row>
        <row r="135">
          <cell r="A135" t="str">
            <v>Kokereigas</v>
          </cell>
          <cell r="B135" t="str">
            <v>Kokerei- und Stadtgas</v>
          </cell>
        </row>
        <row r="136">
          <cell r="A136" t="str">
            <v>Müll (biogen)</v>
          </cell>
          <cell r="B136" t="str">
            <v>Müll</v>
          </cell>
        </row>
        <row r="137">
          <cell r="A137" t="str">
            <v>Öl (HS)</v>
          </cell>
          <cell r="B137" t="str">
            <v>Öl</v>
          </cell>
        </row>
        <row r="138">
          <cell r="A138" t="str">
            <v>Öl (HS) - BHKW</v>
          </cell>
          <cell r="B138" t="str">
            <v>Öl</v>
          </cell>
        </row>
        <row r="139">
          <cell r="A139" t="str">
            <v>Öl (HS) - GT</v>
          </cell>
          <cell r="B139" t="str">
            <v>Öl</v>
          </cell>
        </row>
        <row r="140">
          <cell r="A140" t="str">
            <v>Speicherwasser</v>
          </cell>
          <cell r="B140" t="str">
            <v>Wasser</v>
          </cell>
        </row>
        <row r="141">
          <cell r="A141" t="str">
            <v>Industriemüll</v>
          </cell>
          <cell r="B141" t="str">
            <v>Müll</v>
          </cell>
        </row>
        <row r="142">
          <cell r="A142" t="str">
            <v>Hausmüll - alte KWK</v>
          </cell>
          <cell r="B142" t="str">
            <v>Müll</v>
          </cell>
        </row>
        <row r="143">
          <cell r="A143" t="str">
            <v>Import</v>
          </cell>
          <cell r="B143" t="str">
            <v>Import</v>
          </cell>
        </row>
        <row r="144">
          <cell r="A144" t="str">
            <v>Öl (HL) - alte KWK</v>
          </cell>
          <cell r="B144" t="str">
            <v>Öl</v>
          </cell>
        </row>
        <row r="145">
          <cell r="A145" t="str">
            <v>Öl (HL) - GT - alte KWK</v>
          </cell>
          <cell r="B145" t="str">
            <v>Öl</v>
          </cell>
        </row>
        <row r="146">
          <cell r="A146" t="str">
            <v>Öl (HS) - alte KWK</v>
          </cell>
          <cell r="B146" t="str">
            <v>Öl</v>
          </cell>
        </row>
        <row r="147">
          <cell r="A147" t="str">
            <v>Öl (HS) - GT - alte KWK</v>
          </cell>
          <cell r="B147" t="str">
            <v>Öl</v>
          </cell>
        </row>
        <row r="148">
          <cell r="A148" t="str">
            <v>Backup-Kraftwerk</v>
          </cell>
          <cell r="B148" t="str">
            <v>Backup-Kraftwerke</v>
          </cell>
        </row>
        <row r="149">
          <cell r="A149" t="str">
            <v>Öl (HL) - GUD</v>
          </cell>
          <cell r="B149" t="str">
            <v>Öl</v>
          </cell>
        </row>
        <row r="150">
          <cell r="A150" t="str">
            <v/>
          </cell>
          <cell r="B150">
            <v>0</v>
          </cell>
        </row>
        <row r="151">
          <cell r="A151" t="str">
            <v>Deponiegas - BHKW - alte KWK</v>
          </cell>
          <cell r="B151" t="str">
            <v>Biogas</v>
          </cell>
        </row>
        <row r="152">
          <cell r="A152" t="str">
            <v>Industriemüll - alte KWK</v>
          </cell>
          <cell r="B152" t="str">
            <v>Müll</v>
          </cell>
        </row>
        <row r="153">
          <cell r="A153" t="str">
            <v>Feste Biomasse - alte KWK</v>
          </cell>
          <cell r="B153" t="str">
            <v>Biomasse</v>
          </cell>
        </row>
        <row r="154">
          <cell r="A154" t="str">
            <v>Kokereigas - alte KWK</v>
          </cell>
          <cell r="B154" t="str">
            <v>Kokerei- und Stadtgas</v>
          </cell>
        </row>
        <row r="155">
          <cell r="A155" t="str">
            <v>Hochofengas - alte KWK</v>
          </cell>
          <cell r="B155" t="str">
            <v>Gichtgas</v>
          </cell>
        </row>
        <row r="156">
          <cell r="A156" t="str">
            <v>Raffineriegas - alte KWK</v>
          </cell>
          <cell r="B156" t="str">
            <v>Raffineriegas</v>
          </cell>
        </row>
        <row r="157">
          <cell r="A157" t="str">
            <v>Grubengas - alte KWK</v>
          </cell>
          <cell r="B157" t="str">
            <v>Erdgas - alte KWK</v>
          </cell>
        </row>
        <row r="158">
          <cell r="A158" t="str">
            <v>Braunkohle - wenig KWK</v>
          </cell>
          <cell r="B158" t="str">
            <v>Braunkohle - alte KWK</v>
          </cell>
        </row>
        <row r="159">
          <cell r="A159" t="str">
            <v>Steinkohle - wenig KWK</v>
          </cell>
          <cell r="B159" t="str">
            <v>Steinkohle - alte KWK</v>
          </cell>
        </row>
        <row r="160">
          <cell r="A160" t="str">
            <v/>
          </cell>
          <cell r="B160">
            <v>0</v>
          </cell>
        </row>
        <row r="161">
          <cell r="A161" t="str">
            <v/>
          </cell>
          <cell r="B161">
            <v>0</v>
          </cell>
        </row>
        <row r="162">
          <cell r="A162" t="str">
            <v/>
          </cell>
          <cell r="B162">
            <v>0</v>
          </cell>
        </row>
        <row r="163">
          <cell r="A163" t="str">
            <v/>
          </cell>
          <cell r="B163">
            <v>0</v>
          </cell>
        </row>
        <row r="164">
          <cell r="A164" t="str">
            <v/>
          </cell>
          <cell r="B164">
            <v>0</v>
          </cell>
        </row>
        <row r="165">
          <cell r="A165" t="str">
            <v/>
          </cell>
          <cell r="B165">
            <v>0</v>
          </cell>
        </row>
        <row r="166">
          <cell r="A166" t="str">
            <v/>
          </cell>
          <cell r="B166">
            <v>0</v>
          </cell>
        </row>
        <row r="167">
          <cell r="A167" t="str">
            <v/>
          </cell>
          <cell r="B167">
            <v>0</v>
          </cell>
        </row>
        <row r="168">
          <cell r="A168" t="str">
            <v/>
          </cell>
          <cell r="B168">
            <v>0</v>
          </cell>
        </row>
        <row r="169">
          <cell r="A169" t="str">
            <v/>
          </cell>
          <cell r="B169">
            <v>0</v>
          </cell>
        </row>
        <row r="170">
          <cell r="A170" t="str">
            <v/>
          </cell>
          <cell r="B170">
            <v>0</v>
          </cell>
        </row>
        <row r="171">
          <cell r="A171" t="str">
            <v/>
          </cell>
          <cell r="B171">
            <v>0</v>
          </cell>
        </row>
        <row r="172">
          <cell r="A172" t="str">
            <v/>
          </cell>
          <cell r="B172">
            <v>0</v>
          </cell>
        </row>
        <row r="173">
          <cell r="A173" t="str">
            <v/>
          </cell>
          <cell r="B173">
            <v>0</v>
          </cell>
        </row>
        <row r="174">
          <cell r="A174" t="str">
            <v/>
          </cell>
          <cell r="B174">
            <v>0</v>
          </cell>
        </row>
        <row r="175">
          <cell r="A175" t="str">
            <v/>
          </cell>
          <cell r="B175">
            <v>0</v>
          </cell>
        </row>
        <row r="176">
          <cell r="A176" t="str">
            <v/>
          </cell>
          <cell r="B176">
            <v>0</v>
          </cell>
        </row>
        <row r="177">
          <cell r="A177" t="str">
            <v/>
          </cell>
          <cell r="B177">
            <v>0</v>
          </cell>
        </row>
        <row r="178">
          <cell r="A178" t="str">
            <v/>
          </cell>
          <cell r="B178">
            <v>0</v>
          </cell>
        </row>
        <row r="179">
          <cell r="A179" t="str">
            <v/>
          </cell>
          <cell r="B179">
            <v>0</v>
          </cell>
        </row>
        <row r="180">
          <cell r="A180" t="str">
            <v/>
          </cell>
          <cell r="B180">
            <v>0</v>
          </cell>
        </row>
        <row r="181">
          <cell r="A181" t="str">
            <v/>
          </cell>
          <cell r="B181">
            <v>0</v>
          </cell>
        </row>
        <row r="182">
          <cell r="A182" t="str">
            <v/>
          </cell>
          <cell r="B182">
            <v>0</v>
          </cell>
        </row>
        <row r="183">
          <cell r="A183" t="str">
            <v/>
          </cell>
          <cell r="B183">
            <v>0</v>
          </cell>
        </row>
        <row r="184">
          <cell r="A184" t="str">
            <v/>
          </cell>
          <cell r="B184">
            <v>0</v>
          </cell>
        </row>
        <row r="185">
          <cell r="A185" t="str">
            <v/>
          </cell>
          <cell r="B185">
            <v>0</v>
          </cell>
        </row>
        <row r="186">
          <cell r="A186" t="str">
            <v/>
          </cell>
          <cell r="B186">
            <v>0</v>
          </cell>
        </row>
        <row r="187">
          <cell r="A187" t="str">
            <v/>
          </cell>
          <cell r="B187">
            <v>0</v>
          </cell>
        </row>
        <row r="188">
          <cell r="A188" t="str">
            <v/>
          </cell>
          <cell r="B188">
            <v>0</v>
          </cell>
        </row>
        <row r="189">
          <cell r="A189" t="str">
            <v/>
          </cell>
          <cell r="B189">
            <v>0</v>
          </cell>
        </row>
        <row r="190">
          <cell r="A190" t="str">
            <v/>
          </cell>
          <cell r="B190">
            <v>0</v>
          </cell>
        </row>
        <row r="191">
          <cell r="A191" t="str">
            <v/>
          </cell>
          <cell r="B191">
            <v>0</v>
          </cell>
        </row>
        <row r="192">
          <cell r="A192" t="str">
            <v/>
          </cell>
          <cell r="B192">
            <v>0</v>
          </cell>
        </row>
        <row r="193">
          <cell r="A193" t="str">
            <v/>
          </cell>
          <cell r="B193">
            <v>0</v>
          </cell>
        </row>
        <row r="194">
          <cell r="A194" t="str">
            <v/>
          </cell>
          <cell r="B194">
            <v>0</v>
          </cell>
        </row>
        <row r="195">
          <cell r="A195" t="str">
            <v/>
          </cell>
          <cell r="B195">
            <v>0</v>
          </cell>
        </row>
        <row r="196">
          <cell r="A196" t="str">
            <v/>
          </cell>
          <cell r="B196">
            <v>0</v>
          </cell>
        </row>
        <row r="197">
          <cell r="A197" t="str">
            <v/>
          </cell>
          <cell r="B197">
            <v>0</v>
          </cell>
        </row>
        <row r="198">
          <cell r="A198" t="str">
            <v/>
          </cell>
          <cell r="B198">
            <v>0</v>
          </cell>
        </row>
        <row r="199">
          <cell r="A199" t="str">
            <v/>
          </cell>
          <cell r="B199">
            <v>0</v>
          </cell>
        </row>
        <row r="200">
          <cell r="A200" t="str">
            <v/>
          </cell>
          <cell r="B200">
            <v>0</v>
          </cell>
        </row>
        <row r="201">
          <cell r="A201" t="str">
            <v/>
          </cell>
          <cell r="B201">
            <v>0</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ow r="1">
          <cell r="A1" t="str">
            <v>Kategorie</v>
          </cell>
          <cell r="B1">
            <v>2000</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cell r="AB1">
            <v>2026</v>
          </cell>
          <cell r="AC1">
            <v>2027</v>
          </cell>
          <cell r="AD1">
            <v>2028</v>
          </cell>
          <cell r="AE1">
            <v>2029</v>
          </cell>
          <cell r="AF1">
            <v>2030</v>
          </cell>
          <cell r="AG1">
            <v>2031</v>
          </cell>
          <cell r="AH1">
            <v>2032</v>
          </cell>
          <cell r="AI1">
            <v>2033</v>
          </cell>
          <cell r="AJ1">
            <v>2034</v>
          </cell>
          <cell r="AK1">
            <v>2035</v>
          </cell>
          <cell r="AL1">
            <v>2036</v>
          </cell>
          <cell r="AM1">
            <v>2037</v>
          </cell>
          <cell r="AN1">
            <v>2038</v>
          </cell>
          <cell r="AO1">
            <v>2039</v>
          </cell>
          <cell r="AP1">
            <v>2040</v>
          </cell>
          <cell r="AQ1">
            <v>2041</v>
          </cell>
          <cell r="AR1">
            <v>2042</v>
          </cell>
          <cell r="AS1">
            <v>2043</v>
          </cell>
          <cell r="AT1">
            <v>2044</v>
          </cell>
          <cell r="AU1">
            <v>2045</v>
          </cell>
          <cell r="AV1">
            <v>2046</v>
          </cell>
          <cell r="AW1">
            <v>2047</v>
          </cell>
          <cell r="AX1">
            <v>2048</v>
          </cell>
          <cell r="AY1">
            <v>2049</v>
          </cell>
          <cell r="AZ1">
            <v>2050</v>
          </cell>
        </row>
        <row r="2">
          <cell r="A2" t="str">
            <v>Kernenergie</v>
          </cell>
          <cell r="B2" t="str">
            <v/>
          </cell>
          <cell r="C2" t="str">
            <v/>
          </cell>
          <cell r="D2" t="str">
            <v/>
          </cell>
          <cell r="E2" t="str">
            <v/>
          </cell>
          <cell r="F2" t="str">
            <v/>
          </cell>
          <cell r="G2" t="str">
            <v/>
          </cell>
          <cell r="H2" t="str">
            <v/>
          </cell>
          <cell r="I2" t="str">
            <v/>
          </cell>
          <cell r="J2" t="str">
            <v/>
          </cell>
          <cell r="K2" t="str">
            <v/>
          </cell>
          <cell r="L2" t="str">
            <v/>
          </cell>
          <cell r="M2" t="str">
            <v/>
          </cell>
          <cell r="N2" t="str">
            <v/>
          </cell>
          <cell r="O2" t="str">
            <v/>
          </cell>
          <cell r="P2" t="str">
            <v/>
          </cell>
          <cell r="Q2" t="str">
            <v/>
          </cell>
          <cell r="R2" t="str">
            <v/>
          </cell>
          <cell r="S2" t="str">
            <v/>
          </cell>
          <cell r="T2" t="str">
            <v/>
          </cell>
          <cell r="U2" t="str">
            <v/>
          </cell>
          <cell r="V2" t="str">
            <v/>
          </cell>
          <cell r="W2" t="str">
            <v/>
          </cell>
          <cell r="X2" t="str">
            <v/>
          </cell>
          <cell r="Y2" t="str">
            <v/>
          </cell>
          <cell r="Z2" t="str">
            <v/>
          </cell>
          <cell r="AA2" t="str">
            <v/>
          </cell>
          <cell r="AB2" t="str">
            <v/>
          </cell>
          <cell r="AC2" t="str">
            <v/>
          </cell>
          <cell r="AD2" t="str">
            <v/>
          </cell>
          <cell r="AE2" t="str">
            <v/>
          </cell>
          <cell r="AF2" t="str">
            <v/>
          </cell>
          <cell r="AG2" t="str">
            <v/>
          </cell>
          <cell r="AH2" t="str">
            <v/>
          </cell>
          <cell r="AI2" t="str">
            <v/>
          </cell>
          <cell r="AJ2" t="str">
            <v/>
          </cell>
          <cell r="AK2" t="str">
            <v/>
          </cell>
          <cell r="AL2" t="str">
            <v/>
          </cell>
          <cell r="AM2" t="str">
            <v/>
          </cell>
          <cell r="AN2" t="str">
            <v/>
          </cell>
          <cell r="AO2" t="str">
            <v/>
          </cell>
          <cell r="AP2" t="str">
            <v/>
          </cell>
          <cell r="AQ2" t="str">
            <v/>
          </cell>
          <cell r="AR2" t="str">
            <v/>
          </cell>
          <cell r="AS2" t="str">
            <v/>
          </cell>
          <cell r="AT2" t="str">
            <v/>
          </cell>
          <cell r="AU2" t="str">
            <v/>
          </cell>
          <cell r="AV2" t="str">
            <v/>
          </cell>
          <cell r="AW2" t="str">
            <v/>
          </cell>
          <cell r="AX2" t="str">
            <v/>
          </cell>
          <cell r="AY2" t="str">
            <v/>
          </cell>
          <cell r="AZ2" t="str">
            <v/>
          </cell>
        </row>
        <row r="3">
          <cell r="A3" t="str">
            <v>Braunkohle - alte Kondensation</v>
          </cell>
          <cell r="B3" t="str">
            <v/>
          </cell>
          <cell r="C3" t="str">
            <v/>
          </cell>
          <cell r="D3" t="str">
            <v/>
          </cell>
          <cell r="E3" t="str">
            <v/>
          </cell>
          <cell r="F3" t="str">
            <v/>
          </cell>
          <cell r="G3" t="str">
            <v/>
          </cell>
          <cell r="H3" t="str">
            <v/>
          </cell>
          <cell r="I3" t="str">
            <v/>
          </cell>
          <cell r="J3" t="str">
            <v/>
          </cell>
          <cell r="K3" t="str">
            <v/>
          </cell>
          <cell r="L3" t="str">
            <v/>
          </cell>
          <cell r="M3" t="str">
            <v/>
          </cell>
          <cell r="N3" t="str">
            <v/>
          </cell>
          <cell r="O3" t="str">
            <v/>
          </cell>
          <cell r="P3" t="str">
            <v/>
          </cell>
          <cell r="Q3" t="str">
            <v/>
          </cell>
          <cell r="R3" t="str">
            <v/>
          </cell>
          <cell r="S3" t="str">
            <v/>
          </cell>
          <cell r="T3" t="str">
            <v/>
          </cell>
          <cell r="U3" t="str">
            <v/>
          </cell>
          <cell r="V3" t="str">
            <v/>
          </cell>
          <cell r="W3" t="str">
            <v/>
          </cell>
          <cell r="X3" t="str">
            <v/>
          </cell>
          <cell r="Y3" t="str">
            <v/>
          </cell>
          <cell r="Z3" t="str">
            <v/>
          </cell>
          <cell r="AA3" t="str">
            <v/>
          </cell>
          <cell r="AB3" t="str">
            <v/>
          </cell>
          <cell r="AC3" t="str">
            <v/>
          </cell>
          <cell r="AD3" t="str">
            <v/>
          </cell>
          <cell r="AE3" t="str">
            <v/>
          </cell>
          <cell r="AF3" t="str">
            <v/>
          </cell>
          <cell r="AG3" t="str">
            <v/>
          </cell>
          <cell r="AH3" t="str">
            <v/>
          </cell>
          <cell r="AI3" t="str">
            <v/>
          </cell>
          <cell r="AJ3" t="str">
            <v/>
          </cell>
          <cell r="AK3" t="str">
            <v/>
          </cell>
          <cell r="AL3" t="str">
            <v/>
          </cell>
          <cell r="AM3" t="str">
            <v/>
          </cell>
          <cell r="AN3" t="str">
            <v/>
          </cell>
          <cell r="AO3" t="str">
            <v/>
          </cell>
          <cell r="AP3" t="str">
            <v/>
          </cell>
          <cell r="AQ3" t="str">
            <v/>
          </cell>
          <cell r="AR3" t="str">
            <v/>
          </cell>
          <cell r="AS3" t="str">
            <v/>
          </cell>
          <cell r="AT3" t="str">
            <v/>
          </cell>
          <cell r="AU3" t="str">
            <v/>
          </cell>
          <cell r="AV3" t="str">
            <v/>
          </cell>
          <cell r="AW3" t="str">
            <v/>
          </cell>
          <cell r="AX3" t="str">
            <v/>
          </cell>
          <cell r="AY3" t="str">
            <v/>
          </cell>
          <cell r="AZ3" t="str">
            <v/>
          </cell>
        </row>
        <row r="4">
          <cell r="A4" t="str">
            <v>Braunkohle - alte KWK</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cell r="P4" t="str">
            <v/>
          </cell>
          <cell r="Q4" t="str">
            <v/>
          </cell>
          <cell r="R4" t="str">
            <v/>
          </cell>
          <cell r="S4" t="str">
            <v/>
          </cell>
          <cell r="T4" t="str">
            <v/>
          </cell>
          <cell r="U4" t="str">
            <v/>
          </cell>
          <cell r="V4" t="str">
            <v/>
          </cell>
          <cell r="W4" t="str">
            <v/>
          </cell>
          <cell r="X4" t="str">
            <v/>
          </cell>
          <cell r="Y4" t="str">
            <v/>
          </cell>
          <cell r="Z4" t="str">
            <v/>
          </cell>
          <cell r="AA4" t="str">
            <v/>
          </cell>
          <cell r="AB4" t="str">
            <v/>
          </cell>
          <cell r="AC4" t="str">
            <v/>
          </cell>
          <cell r="AD4" t="str">
            <v/>
          </cell>
          <cell r="AE4" t="str">
            <v/>
          </cell>
          <cell r="AF4" t="str">
            <v/>
          </cell>
          <cell r="AG4" t="str">
            <v/>
          </cell>
          <cell r="AH4" t="str">
            <v/>
          </cell>
          <cell r="AI4" t="str">
            <v/>
          </cell>
          <cell r="AJ4" t="str">
            <v/>
          </cell>
          <cell r="AK4" t="str">
            <v/>
          </cell>
          <cell r="AL4" t="str">
            <v/>
          </cell>
          <cell r="AM4" t="str">
            <v/>
          </cell>
          <cell r="AN4" t="str">
            <v/>
          </cell>
          <cell r="AO4" t="str">
            <v/>
          </cell>
          <cell r="AP4" t="str">
            <v/>
          </cell>
          <cell r="AQ4" t="str">
            <v/>
          </cell>
          <cell r="AR4" t="str">
            <v/>
          </cell>
          <cell r="AS4" t="str">
            <v/>
          </cell>
          <cell r="AT4" t="str">
            <v/>
          </cell>
          <cell r="AU4" t="str">
            <v/>
          </cell>
          <cell r="AV4" t="str">
            <v/>
          </cell>
          <cell r="AW4" t="str">
            <v/>
          </cell>
          <cell r="AX4" t="str">
            <v/>
          </cell>
          <cell r="AY4" t="str">
            <v/>
          </cell>
          <cell r="AZ4" t="str">
            <v/>
          </cell>
        </row>
        <row r="5">
          <cell r="A5" t="str">
            <v>Braunkohle - neue Kondensation</v>
          </cell>
          <cell r="B5" t="str">
            <v/>
          </cell>
          <cell r="C5" t="str">
            <v/>
          </cell>
          <cell r="D5" t="str">
            <v/>
          </cell>
          <cell r="E5" t="str">
            <v/>
          </cell>
          <cell r="F5" t="str">
            <v/>
          </cell>
          <cell r="G5" t="str">
            <v/>
          </cell>
          <cell r="H5" t="str">
            <v/>
          </cell>
          <cell r="I5" t="str">
            <v/>
          </cell>
          <cell r="J5" t="str">
            <v/>
          </cell>
          <cell r="K5" t="str">
            <v/>
          </cell>
          <cell r="L5" t="str">
            <v/>
          </cell>
          <cell r="M5" t="str">
            <v/>
          </cell>
          <cell r="N5" t="str">
            <v/>
          </cell>
          <cell r="O5" t="str">
            <v/>
          </cell>
          <cell r="P5" t="str">
            <v/>
          </cell>
          <cell r="Q5" t="str">
            <v/>
          </cell>
          <cell r="R5" t="str">
            <v/>
          </cell>
          <cell r="S5" t="str">
            <v/>
          </cell>
          <cell r="T5" t="str">
            <v/>
          </cell>
          <cell r="U5" t="str">
            <v/>
          </cell>
          <cell r="V5" t="str">
            <v/>
          </cell>
          <cell r="W5" t="str">
            <v/>
          </cell>
          <cell r="X5" t="str">
            <v/>
          </cell>
          <cell r="Y5" t="str">
            <v/>
          </cell>
          <cell r="Z5" t="str">
            <v/>
          </cell>
          <cell r="AA5" t="str">
            <v/>
          </cell>
          <cell r="AB5" t="str">
            <v/>
          </cell>
          <cell r="AC5" t="str">
            <v/>
          </cell>
          <cell r="AD5" t="str">
            <v/>
          </cell>
          <cell r="AE5" t="str">
            <v/>
          </cell>
          <cell r="AF5" t="str">
            <v/>
          </cell>
          <cell r="AG5" t="str">
            <v/>
          </cell>
          <cell r="AH5" t="str">
            <v/>
          </cell>
          <cell r="AI5" t="str">
            <v/>
          </cell>
          <cell r="AJ5" t="str">
            <v/>
          </cell>
          <cell r="AK5" t="str">
            <v/>
          </cell>
          <cell r="AL5" t="str">
            <v/>
          </cell>
          <cell r="AM5" t="str">
            <v/>
          </cell>
          <cell r="AN5" t="str">
            <v/>
          </cell>
          <cell r="AO5" t="str">
            <v/>
          </cell>
          <cell r="AP5" t="str">
            <v/>
          </cell>
          <cell r="AQ5" t="str">
            <v/>
          </cell>
          <cell r="AR5" t="str">
            <v/>
          </cell>
          <cell r="AS5" t="str">
            <v/>
          </cell>
          <cell r="AT5" t="str">
            <v/>
          </cell>
          <cell r="AU5" t="str">
            <v/>
          </cell>
          <cell r="AV5" t="str">
            <v/>
          </cell>
          <cell r="AW5" t="str">
            <v/>
          </cell>
          <cell r="AX5" t="str">
            <v/>
          </cell>
          <cell r="AY5" t="str">
            <v/>
          </cell>
          <cell r="AZ5" t="str">
            <v/>
          </cell>
        </row>
        <row r="6">
          <cell r="A6" t="str">
            <v>Braunkohle - neue Kondensation (CCS)</v>
          </cell>
          <cell r="B6" t="str">
            <v/>
          </cell>
          <cell r="C6" t="str">
            <v/>
          </cell>
          <cell r="D6" t="str">
            <v/>
          </cell>
          <cell r="E6" t="str">
            <v/>
          </cell>
          <cell r="F6" t="str">
            <v/>
          </cell>
          <cell r="G6" t="str">
            <v/>
          </cell>
          <cell r="H6" t="str">
            <v/>
          </cell>
          <cell r="I6" t="str">
            <v/>
          </cell>
          <cell r="J6" t="str">
            <v/>
          </cell>
          <cell r="K6" t="str">
            <v/>
          </cell>
          <cell r="L6" t="str">
            <v/>
          </cell>
          <cell r="M6" t="str">
            <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cell r="AC6" t="str">
            <v/>
          </cell>
          <cell r="AD6" t="str">
            <v/>
          </cell>
          <cell r="AE6" t="str">
            <v/>
          </cell>
          <cell r="AF6" t="str">
            <v/>
          </cell>
          <cell r="AG6" t="str">
            <v/>
          </cell>
          <cell r="AH6" t="str">
            <v/>
          </cell>
          <cell r="AI6" t="str">
            <v/>
          </cell>
          <cell r="AJ6" t="str">
            <v/>
          </cell>
          <cell r="AK6" t="str">
            <v/>
          </cell>
          <cell r="AL6" t="str">
            <v/>
          </cell>
          <cell r="AM6" t="str">
            <v/>
          </cell>
          <cell r="AN6" t="str">
            <v/>
          </cell>
          <cell r="AO6" t="str">
            <v/>
          </cell>
          <cell r="AP6" t="str">
            <v/>
          </cell>
          <cell r="AQ6" t="str">
            <v/>
          </cell>
          <cell r="AR6" t="str">
            <v/>
          </cell>
          <cell r="AS6" t="str">
            <v/>
          </cell>
          <cell r="AT6" t="str">
            <v/>
          </cell>
          <cell r="AU6" t="str">
            <v/>
          </cell>
          <cell r="AV6" t="str">
            <v/>
          </cell>
          <cell r="AW6" t="str">
            <v/>
          </cell>
          <cell r="AX6" t="str">
            <v/>
          </cell>
          <cell r="AY6" t="str">
            <v/>
          </cell>
          <cell r="AZ6" t="str">
            <v/>
          </cell>
        </row>
        <row r="7">
          <cell r="A7" t="str">
            <v>Steinkohle - alte Kondensation</v>
          </cell>
          <cell r="B7" t="str">
            <v/>
          </cell>
          <cell r="C7" t="str">
            <v/>
          </cell>
          <cell r="D7" t="str">
            <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cell r="AC7" t="str">
            <v/>
          </cell>
          <cell r="AD7" t="str">
            <v/>
          </cell>
          <cell r="AE7" t="str">
            <v/>
          </cell>
          <cell r="AF7" t="str">
            <v/>
          </cell>
          <cell r="AG7" t="str">
            <v/>
          </cell>
          <cell r="AH7" t="str">
            <v/>
          </cell>
          <cell r="AI7" t="str">
            <v/>
          </cell>
          <cell r="AJ7" t="str">
            <v/>
          </cell>
          <cell r="AK7" t="str">
            <v/>
          </cell>
          <cell r="AL7" t="str">
            <v/>
          </cell>
          <cell r="AM7" t="str">
            <v/>
          </cell>
          <cell r="AN7" t="str">
            <v/>
          </cell>
          <cell r="AO7" t="str">
            <v/>
          </cell>
          <cell r="AP7" t="str">
            <v/>
          </cell>
          <cell r="AQ7" t="str">
            <v/>
          </cell>
          <cell r="AR7" t="str">
            <v/>
          </cell>
          <cell r="AS7" t="str">
            <v/>
          </cell>
          <cell r="AT7" t="str">
            <v/>
          </cell>
          <cell r="AU7" t="str">
            <v/>
          </cell>
          <cell r="AV7" t="str">
            <v/>
          </cell>
          <cell r="AW7" t="str">
            <v/>
          </cell>
          <cell r="AX7" t="str">
            <v/>
          </cell>
          <cell r="AY7" t="str">
            <v/>
          </cell>
          <cell r="AZ7" t="str">
            <v/>
          </cell>
        </row>
        <row r="8">
          <cell r="A8" t="str">
            <v>Steinkohle - alte KWK</v>
          </cell>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cell r="AC8" t="str">
            <v/>
          </cell>
          <cell r="AD8" t="str">
            <v/>
          </cell>
          <cell r="AE8" t="str">
            <v/>
          </cell>
          <cell r="AF8" t="str">
            <v/>
          </cell>
          <cell r="AG8" t="str">
            <v/>
          </cell>
          <cell r="AH8" t="str">
            <v/>
          </cell>
          <cell r="AI8" t="str">
            <v/>
          </cell>
          <cell r="AJ8" t="str">
            <v/>
          </cell>
          <cell r="AK8" t="str">
            <v/>
          </cell>
          <cell r="AL8" t="str">
            <v/>
          </cell>
          <cell r="AM8" t="str">
            <v/>
          </cell>
          <cell r="AN8" t="str">
            <v/>
          </cell>
          <cell r="AO8" t="str">
            <v/>
          </cell>
          <cell r="AP8" t="str">
            <v/>
          </cell>
          <cell r="AQ8" t="str">
            <v/>
          </cell>
          <cell r="AR8" t="str">
            <v/>
          </cell>
          <cell r="AS8" t="str">
            <v/>
          </cell>
          <cell r="AT8" t="str">
            <v/>
          </cell>
          <cell r="AU8" t="str">
            <v/>
          </cell>
          <cell r="AV8" t="str">
            <v/>
          </cell>
          <cell r="AW8" t="str">
            <v/>
          </cell>
          <cell r="AX8" t="str">
            <v/>
          </cell>
          <cell r="AY8" t="str">
            <v/>
          </cell>
          <cell r="AZ8" t="str">
            <v/>
          </cell>
        </row>
        <row r="9">
          <cell r="A9" t="str">
            <v>Steinkohle - neue Kondensation</v>
          </cell>
          <cell r="B9" t="str">
            <v/>
          </cell>
          <cell r="C9" t="str">
            <v/>
          </cell>
          <cell r="D9" t="str">
            <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cell r="AC9" t="str">
            <v/>
          </cell>
          <cell r="AD9" t="str">
            <v/>
          </cell>
          <cell r="AE9" t="str">
            <v/>
          </cell>
          <cell r="AF9" t="str">
            <v/>
          </cell>
          <cell r="AG9" t="str">
            <v/>
          </cell>
          <cell r="AH9" t="str">
            <v/>
          </cell>
          <cell r="AI9" t="str">
            <v/>
          </cell>
          <cell r="AJ9" t="str">
            <v/>
          </cell>
          <cell r="AK9" t="str">
            <v/>
          </cell>
          <cell r="AL9" t="str">
            <v/>
          </cell>
          <cell r="AM9" t="str">
            <v/>
          </cell>
          <cell r="AN9" t="str">
            <v/>
          </cell>
          <cell r="AO9" t="str">
            <v/>
          </cell>
          <cell r="AP9" t="str">
            <v/>
          </cell>
          <cell r="AQ9" t="str">
            <v/>
          </cell>
          <cell r="AR9" t="str">
            <v/>
          </cell>
          <cell r="AS9" t="str">
            <v/>
          </cell>
          <cell r="AT9" t="str">
            <v/>
          </cell>
          <cell r="AU9" t="str">
            <v/>
          </cell>
          <cell r="AV9" t="str">
            <v/>
          </cell>
          <cell r="AW9" t="str">
            <v/>
          </cell>
          <cell r="AX9" t="str">
            <v/>
          </cell>
          <cell r="AY9" t="str">
            <v/>
          </cell>
          <cell r="AZ9" t="str">
            <v/>
          </cell>
        </row>
        <row r="10">
          <cell r="A10" t="str">
            <v>Steinkohle - neue Kondensation (CCS)</v>
          </cell>
          <cell r="B10" t="str">
            <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cell r="AD10" t="str">
            <v/>
          </cell>
          <cell r="AE10" t="str">
            <v/>
          </cell>
          <cell r="AF10" t="str">
            <v/>
          </cell>
          <cell r="AG10" t="str">
            <v/>
          </cell>
          <cell r="AH10" t="str">
            <v/>
          </cell>
          <cell r="AI10" t="str">
            <v/>
          </cell>
          <cell r="AJ10" t="str">
            <v/>
          </cell>
          <cell r="AK10" t="str">
            <v/>
          </cell>
          <cell r="AL10" t="str">
            <v/>
          </cell>
          <cell r="AM10" t="str">
            <v/>
          </cell>
          <cell r="AN10" t="str">
            <v/>
          </cell>
          <cell r="AO10" t="str">
            <v/>
          </cell>
          <cell r="AP10" t="str">
            <v/>
          </cell>
          <cell r="AQ10" t="str">
            <v/>
          </cell>
          <cell r="AR10" t="str">
            <v/>
          </cell>
          <cell r="AS10" t="str">
            <v/>
          </cell>
          <cell r="AT10" t="str">
            <v/>
          </cell>
          <cell r="AU10" t="str">
            <v/>
          </cell>
          <cell r="AV10" t="str">
            <v/>
          </cell>
          <cell r="AW10" t="str">
            <v/>
          </cell>
          <cell r="AX10" t="str">
            <v/>
          </cell>
          <cell r="AY10" t="str">
            <v/>
          </cell>
          <cell r="AZ10" t="str">
            <v/>
          </cell>
        </row>
        <row r="11">
          <cell r="A11" t="str">
            <v>Steinkohle - neue KWK</v>
          </cell>
          <cell r="B11" t="str">
            <v/>
          </cell>
          <cell r="C11" t="str">
            <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cell r="AF11" t="str">
            <v/>
          </cell>
          <cell r="AG11" t="str">
            <v/>
          </cell>
          <cell r="AH11" t="str">
            <v/>
          </cell>
          <cell r="AI11" t="str">
            <v/>
          </cell>
          <cell r="AJ11" t="str">
            <v/>
          </cell>
          <cell r="AK11" t="str">
            <v/>
          </cell>
          <cell r="AL11" t="str">
            <v/>
          </cell>
          <cell r="AM11" t="str">
            <v/>
          </cell>
          <cell r="AN11" t="str">
            <v/>
          </cell>
          <cell r="AO11" t="str">
            <v/>
          </cell>
          <cell r="AP11" t="str">
            <v/>
          </cell>
          <cell r="AQ11" t="str">
            <v/>
          </cell>
          <cell r="AR11" t="str">
            <v/>
          </cell>
          <cell r="AS11" t="str">
            <v/>
          </cell>
          <cell r="AT11" t="str">
            <v/>
          </cell>
          <cell r="AU11" t="str">
            <v/>
          </cell>
          <cell r="AV11" t="str">
            <v/>
          </cell>
          <cell r="AW11" t="str">
            <v/>
          </cell>
          <cell r="AX11" t="str">
            <v/>
          </cell>
          <cell r="AY11" t="str">
            <v/>
          </cell>
          <cell r="AZ11" t="str">
            <v/>
          </cell>
        </row>
        <row r="12">
          <cell r="A12" t="str">
            <v>Erdgas - alte Kondensation</v>
          </cell>
          <cell r="B12" t="str">
            <v/>
          </cell>
          <cell r="C12" t="str">
            <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cell r="AC12" t="str">
            <v/>
          </cell>
          <cell r="AD12" t="str">
            <v/>
          </cell>
          <cell r="AE12" t="str">
            <v/>
          </cell>
          <cell r="AF12" t="str">
            <v/>
          </cell>
          <cell r="AG12" t="str">
            <v/>
          </cell>
          <cell r="AH12" t="str">
            <v/>
          </cell>
          <cell r="AI12" t="str">
            <v/>
          </cell>
          <cell r="AJ12" t="str">
            <v/>
          </cell>
          <cell r="AK12" t="str">
            <v/>
          </cell>
          <cell r="AL12" t="str">
            <v/>
          </cell>
          <cell r="AM12" t="str">
            <v/>
          </cell>
          <cell r="AN12" t="str">
            <v/>
          </cell>
          <cell r="AO12" t="str">
            <v/>
          </cell>
          <cell r="AP12" t="str">
            <v/>
          </cell>
          <cell r="AQ12" t="str">
            <v/>
          </cell>
          <cell r="AR12" t="str">
            <v/>
          </cell>
          <cell r="AS12" t="str">
            <v/>
          </cell>
          <cell r="AT12" t="str">
            <v/>
          </cell>
          <cell r="AU12" t="str">
            <v/>
          </cell>
          <cell r="AV12" t="str">
            <v/>
          </cell>
          <cell r="AW12" t="str">
            <v/>
          </cell>
          <cell r="AX12" t="str">
            <v/>
          </cell>
          <cell r="AY12" t="str">
            <v/>
          </cell>
          <cell r="AZ12" t="str">
            <v/>
          </cell>
        </row>
        <row r="13">
          <cell r="A13" t="str">
            <v>Erdgas - alte KWK</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cell r="AF13" t="str">
            <v/>
          </cell>
          <cell r="AG13" t="str">
            <v/>
          </cell>
          <cell r="AH13" t="str">
            <v/>
          </cell>
          <cell r="AI13" t="str">
            <v/>
          </cell>
          <cell r="AJ13" t="str">
            <v/>
          </cell>
          <cell r="AK13" t="str">
            <v/>
          </cell>
          <cell r="AL13" t="str">
            <v/>
          </cell>
          <cell r="AM13" t="str">
            <v/>
          </cell>
          <cell r="AN13" t="str">
            <v/>
          </cell>
          <cell r="AO13" t="str">
            <v/>
          </cell>
          <cell r="AP13" t="str">
            <v/>
          </cell>
          <cell r="AQ13" t="str">
            <v/>
          </cell>
          <cell r="AR13" t="str">
            <v/>
          </cell>
          <cell r="AS13" t="str">
            <v/>
          </cell>
          <cell r="AT13" t="str">
            <v/>
          </cell>
          <cell r="AU13" t="str">
            <v/>
          </cell>
          <cell r="AV13" t="str">
            <v/>
          </cell>
          <cell r="AW13" t="str">
            <v/>
          </cell>
          <cell r="AX13" t="str">
            <v/>
          </cell>
          <cell r="AY13" t="str">
            <v/>
          </cell>
          <cell r="AZ13" t="str">
            <v/>
          </cell>
        </row>
        <row r="14">
          <cell r="A14" t="str">
            <v>Erdgas - neue Kondensation</v>
          </cell>
          <cell r="B14" t="str">
            <v/>
          </cell>
          <cell r="C14" t="str">
            <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cell r="AC14" t="str">
            <v/>
          </cell>
          <cell r="AD14" t="str">
            <v/>
          </cell>
          <cell r="AE14" t="str">
            <v/>
          </cell>
          <cell r="AF14" t="str">
            <v/>
          </cell>
          <cell r="AG14" t="str">
            <v/>
          </cell>
          <cell r="AH14" t="str">
            <v/>
          </cell>
          <cell r="AI14" t="str">
            <v/>
          </cell>
          <cell r="AJ14" t="str">
            <v/>
          </cell>
          <cell r="AK14" t="str">
            <v/>
          </cell>
          <cell r="AL14" t="str">
            <v/>
          </cell>
          <cell r="AM14" t="str">
            <v/>
          </cell>
          <cell r="AN14" t="str">
            <v/>
          </cell>
          <cell r="AO14" t="str">
            <v/>
          </cell>
          <cell r="AP14" t="str">
            <v/>
          </cell>
          <cell r="AQ14" t="str">
            <v/>
          </cell>
          <cell r="AR14" t="str">
            <v/>
          </cell>
          <cell r="AS14" t="str">
            <v/>
          </cell>
          <cell r="AT14" t="str">
            <v/>
          </cell>
          <cell r="AU14" t="str">
            <v/>
          </cell>
          <cell r="AV14" t="str">
            <v/>
          </cell>
          <cell r="AW14" t="str">
            <v/>
          </cell>
          <cell r="AX14" t="str">
            <v/>
          </cell>
          <cell r="AY14" t="str">
            <v/>
          </cell>
          <cell r="AZ14" t="str">
            <v/>
          </cell>
        </row>
        <row r="15">
          <cell r="A15" t="str">
            <v>Erdgas - neue Kondensation (CCS)</v>
          </cell>
          <cell r="B15" t="str">
            <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cell r="AC15" t="str">
            <v/>
          </cell>
          <cell r="AD15" t="str">
            <v/>
          </cell>
          <cell r="AE15" t="str">
            <v/>
          </cell>
          <cell r="AF15" t="str">
            <v/>
          </cell>
          <cell r="AG15" t="str">
            <v/>
          </cell>
          <cell r="AH15" t="str">
            <v/>
          </cell>
          <cell r="AI15" t="str">
            <v/>
          </cell>
          <cell r="AJ15" t="str">
            <v/>
          </cell>
          <cell r="AK15" t="str">
            <v/>
          </cell>
          <cell r="AL15" t="str">
            <v/>
          </cell>
          <cell r="AM15" t="str">
            <v/>
          </cell>
          <cell r="AN15" t="str">
            <v/>
          </cell>
          <cell r="AO15" t="str">
            <v/>
          </cell>
          <cell r="AP15" t="str">
            <v/>
          </cell>
          <cell r="AQ15" t="str">
            <v/>
          </cell>
          <cell r="AR15" t="str">
            <v/>
          </cell>
          <cell r="AS15" t="str">
            <v/>
          </cell>
          <cell r="AT15" t="str">
            <v/>
          </cell>
          <cell r="AU15" t="str">
            <v/>
          </cell>
          <cell r="AV15" t="str">
            <v/>
          </cell>
          <cell r="AW15" t="str">
            <v/>
          </cell>
          <cell r="AX15" t="str">
            <v/>
          </cell>
          <cell r="AY15" t="str">
            <v/>
          </cell>
          <cell r="AZ15" t="str">
            <v/>
          </cell>
        </row>
        <row r="16">
          <cell r="A16" t="str">
            <v>Erdgas - neue KWK</v>
          </cell>
          <cell r="B16" t="str">
            <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cell r="AC16" t="str">
            <v/>
          </cell>
          <cell r="AD16" t="str">
            <v/>
          </cell>
          <cell r="AE16" t="str">
            <v/>
          </cell>
          <cell r="AF16" t="str">
            <v/>
          </cell>
          <cell r="AG16" t="str">
            <v/>
          </cell>
          <cell r="AH16" t="str">
            <v/>
          </cell>
          <cell r="AI16" t="str">
            <v/>
          </cell>
          <cell r="AJ16" t="str">
            <v/>
          </cell>
          <cell r="AK16" t="str">
            <v/>
          </cell>
          <cell r="AL16" t="str">
            <v/>
          </cell>
          <cell r="AM16" t="str">
            <v/>
          </cell>
          <cell r="AN16" t="str">
            <v/>
          </cell>
          <cell r="AO16" t="str">
            <v/>
          </cell>
          <cell r="AP16" t="str">
            <v/>
          </cell>
          <cell r="AQ16" t="str">
            <v/>
          </cell>
          <cell r="AR16" t="str">
            <v/>
          </cell>
          <cell r="AS16" t="str">
            <v/>
          </cell>
          <cell r="AT16" t="str">
            <v/>
          </cell>
          <cell r="AU16" t="str">
            <v/>
          </cell>
          <cell r="AV16" t="str">
            <v/>
          </cell>
          <cell r="AW16" t="str">
            <v/>
          </cell>
          <cell r="AX16" t="str">
            <v/>
          </cell>
          <cell r="AY16" t="str">
            <v/>
          </cell>
          <cell r="AZ16" t="str">
            <v/>
          </cell>
        </row>
        <row r="17">
          <cell r="A17" t="str">
            <v>Öl</v>
          </cell>
          <cell r="B17" t="str">
            <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cell r="AF17" t="str">
            <v/>
          </cell>
          <cell r="AG17" t="str">
            <v/>
          </cell>
          <cell r="AH17" t="str">
            <v/>
          </cell>
          <cell r="AI17" t="str">
            <v/>
          </cell>
          <cell r="AJ17" t="str">
            <v/>
          </cell>
          <cell r="AK17" t="str">
            <v/>
          </cell>
          <cell r="AL17" t="str">
            <v/>
          </cell>
          <cell r="AM17" t="str">
            <v/>
          </cell>
          <cell r="AN17" t="str">
            <v/>
          </cell>
          <cell r="AO17" t="str">
            <v/>
          </cell>
          <cell r="AP17" t="str">
            <v/>
          </cell>
          <cell r="AQ17" t="str">
            <v/>
          </cell>
          <cell r="AR17" t="str">
            <v/>
          </cell>
          <cell r="AS17" t="str">
            <v/>
          </cell>
          <cell r="AT17" t="str">
            <v/>
          </cell>
          <cell r="AU17" t="str">
            <v/>
          </cell>
          <cell r="AV17" t="str">
            <v/>
          </cell>
          <cell r="AW17" t="str">
            <v/>
          </cell>
          <cell r="AX17" t="str">
            <v/>
          </cell>
          <cell r="AY17" t="str">
            <v/>
          </cell>
          <cell r="AZ17" t="str">
            <v/>
          </cell>
        </row>
        <row r="18">
          <cell r="A18" t="str">
            <v>Raffineriegas</v>
          </cell>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cell r="AI18" t="str">
            <v/>
          </cell>
          <cell r="AJ18" t="str">
            <v/>
          </cell>
          <cell r="AK18" t="str">
            <v/>
          </cell>
          <cell r="AL18" t="str">
            <v/>
          </cell>
          <cell r="AM18" t="str">
            <v/>
          </cell>
          <cell r="AN18" t="str">
            <v/>
          </cell>
          <cell r="AO18" t="str">
            <v/>
          </cell>
          <cell r="AP18" t="str">
            <v/>
          </cell>
          <cell r="AQ18" t="str">
            <v/>
          </cell>
          <cell r="AR18" t="str">
            <v/>
          </cell>
          <cell r="AS18" t="str">
            <v/>
          </cell>
          <cell r="AT18" t="str">
            <v/>
          </cell>
          <cell r="AU18" t="str">
            <v/>
          </cell>
          <cell r="AV18" t="str">
            <v/>
          </cell>
          <cell r="AW18" t="str">
            <v/>
          </cell>
          <cell r="AX18" t="str">
            <v/>
          </cell>
          <cell r="AY18" t="str">
            <v/>
          </cell>
          <cell r="AZ18" t="str">
            <v/>
          </cell>
        </row>
        <row r="19">
          <cell r="A19" t="str">
            <v>Gichtgas</v>
          </cell>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cell r="AF19" t="str">
            <v/>
          </cell>
          <cell r="AG19" t="str">
            <v/>
          </cell>
          <cell r="AH19" t="str">
            <v/>
          </cell>
          <cell r="AI19" t="str">
            <v/>
          </cell>
          <cell r="AJ19" t="str">
            <v/>
          </cell>
          <cell r="AK19" t="str">
            <v/>
          </cell>
          <cell r="AL19" t="str">
            <v/>
          </cell>
          <cell r="AM19" t="str">
            <v/>
          </cell>
          <cell r="AN19" t="str">
            <v/>
          </cell>
          <cell r="AO19" t="str">
            <v/>
          </cell>
          <cell r="AP19" t="str">
            <v/>
          </cell>
          <cell r="AQ19" t="str">
            <v/>
          </cell>
          <cell r="AR19" t="str">
            <v/>
          </cell>
          <cell r="AS19" t="str">
            <v/>
          </cell>
          <cell r="AT19" t="str">
            <v/>
          </cell>
          <cell r="AU19" t="str">
            <v/>
          </cell>
          <cell r="AV19" t="str">
            <v/>
          </cell>
          <cell r="AW19" t="str">
            <v/>
          </cell>
          <cell r="AX19" t="str">
            <v/>
          </cell>
          <cell r="AY19" t="str">
            <v/>
          </cell>
          <cell r="AZ19" t="str">
            <v/>
          </cell>
        </row>
        <row r="20">
          <cell r="A20" t="str">
            <v>Kokerei- und Stadtgas</v>
          </cell>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cell r="AF20" t="str">
            <v/>
          </cell>
          <cell r="AG20" t="str">
            <v/>
          </cell>
          <cell r="AH20" t="str">
            <v/>
          </cell>
          <cell r="AI20" t="str">
            <v/>
          </cell>
          <cell r="AJ20" t="str">
            <v/>
          </cell>
          <cell r="AK20" t="str">
            <v/>
          </cell>
          <cell r="AL20" t="str">
            <v/>
          </cell>
          <cell r="AM20" t="str">
            <v/>
          </cell>
          <cell r="AN20" t="str">
            <v/>
          </cell>
          <cell r="AO20" t="str">
            <v/>
          </cell>
          <cell r="AP20" t="str">
            <v/>
          </cell>
          <cell r="AQ20" t="str">
            <v/>
          </cell>
          <cell r="AR20" t="str">
            <v/>
          </cell>
          <cell r="AS20" t="str">
            <v/>
          </cell>
          <cell r="AT20" t="str">
            <v/>
          </cell>
          <cell r="AU20" t="str">
            <v/>
          </cell>
          <cell r="AV20" t="str">
            <v/>
          </cell>
          <cell r="AW20" t="str">
            <v/>
          </cell>
          <cell r="AX20" t="str">
            <v/>
          </cell>
          <cell r="AY20" t="str">
            <v/>
          </cell>
          <cell r="AZ20" t="str">
            <v/>
          </cell>
        </row>
        <row r="21">
          <cell r="A21" t="str">
            <v>Müll</v>
          </cell>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cell r="AI21" t="str">
            <v/>
          </cell>
          <cell r="AJ21" t="str">
            <v/>
          </cell>
          <cell r="AK21" t="str">
            <v/>
          </cell>
          <cell r="AL21" t="str">
            <v/>
          </cell>
          <cell r="AM21" t="str">
            <v/>
          </cell>
          <cell r="AN21" t="str">
            <v/>
          </cell>
          <cell r="AO21" t="str">
            <v/>
          </cell>
          <cell r="AP21" t="str">
            <v/>
          </cell>
          <cell r="AQ21" t="str">
            <v/>
          </cell>
          <cell r="AR21" t="str">
            <v/>
          </cell>
          <cell r="AS21" t="str">
            <v/>
          </cell>
          <cell r="AT21" t="str">
            <v/>
          </cell>
          <cell r="AU21" t="str">
            <v/>
          </cell>
          <cell r="AV21" t="str">
            <v/>
          </cell>
          <cell r="AW21" t="str">
            <v/>
          </cell>
          <cell r="AX21" t="str">
            <v/>
          </cell>
          <cell r="AY21" t="str">
            <v/>
          </cell>
          <cell r="AZ21" t="str">
            <v/>
          </cell>
        </row>
        <row r="22">
          <cell r="A22" t="str">
            <v>Sonstige</v>
          </cell>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cell r="AI22" t="str">
            <v/>
          </cell>
          <cell r="AJ22" t="str">
            <v/>
          </cell>
          <cell r="AK22" t="str">
            <v/>
          </cell>
          <cell r="AL22" t="str">
            <v/>
          </cell>
          <cell r="AM22" t="str">
            <v/>
          </cell>
          <cell r="AN22" t="str">
            <v/>
          </cell>
          <cell r="AO22" t="str">
            <v/>
          </cell>
          <cell r="AP22" t="str">
            <v/>
          </cell>
          <cell r="AQ22" t="str">
            <v/>
          </cell>
          <cell r="AR22" t="str">
            <v/>
          </cell>
          <cell r="AS22" t="str">
            <v/>
          </cell>
          <cell r="AT22" t="str">
            <v/>
          </cell>
          <cell r="AU22" t="str">
            <v/>
          </cell>
          <cell r="AV22" t="str">
            <v/>
          </cell>
          <cell r="AW22" t="str">
            <v/>
          </cell>
          <cell r="AX22" t="str">
            <v/>
          </cell>
          <cell r="AY22" t="str">
            <v/>
          </cell>
          <cell r="AZ22" t="str">
            <v/>
          </cell>
        </row>
        <row r="23">
          <cell r="A23" t="str">
            <v>Wasser</v>
          </cell>
          <cell r="B23" t="str">
            <v/>
          </cell>
          <cell r="C23" t="str">
            <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cell r="AC23" t="str">
            <v/>
          </cell>
          <cell r="AD23" t="str">
            <v/>
          </cell>
          <cell r="AE23" t="str">
            <v/>
          </cell>
          <cell r="AF23" t="str">
            <v/>
          </cell>
          <cell r="AG23" t="str">
            <v/>
          </cell>
          <cell r="AH23" t="str">
            <v/>
          </cell>
          <cell r="AI23" t="str">
            <v/>
          </cell>
          <cell r="AJ23" t="str">
            <v/>
          </cell>
          <cell r="AK23" t="str">
            <v/>
          </cell>
          <cell r="AL23" t="str">
            <v/>
          </cell>
          <cell r="AM23" t="str">
            <v/>
          </cell>
          <cell r="AN23" t="str">
            <v/>
          </cell>
          <cell r="AO23" t="str">
            <v/>
          </cell>
          <cell r="AP23" t="str">
            <v/>
          </cell>
          <cell r="AQ23" t="str">
            <v/>
          </cell>
          <cell r="AR23" t="str">
            <v/>
          </cell>
          <cell r="AS23" t="str">
            <v/>
          </cell>
          <cell r="AT23" t="str">
            <v/>
          </cell>
          <cell r="AU23" t="str">
            <v/>
          </cell>
          <cell r="AV23" t="str">
            <v/>
          </cell>
          <cell r="AW23" t="str">
            <v/>
          </cell>
          <cell r="AX23" t="str">
            <v/>
          </cell>
          <cell r="AY23" t="str">
            <v/>
          </cell>
          <cell r="AZ23" t="str">
            <v/>
          </cell>
        </row>
        <row r="24">
          <cell r="A24" t="str">
            <v>Wind onshore</v>
          </cell>
          <cell r="B24" t="str">
            <v/>
          </cell>
          <cell r="C24" t="str">
            <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
          </cell>
          <cell r="AF24" t="str">
            <v/>
          </cell>
          <cell r="AG24" t="str">
            <v/>
          </cell>
          <cell r="AH24" t="str">
            <v/>
          </cell>
          <cell r="AI24" t="str">
            <v/>
          </cell>
          <cell r="AJ24" t="str">
            <v/>
          </cell>
          <cell r="AK24" t="str">
            <v/>
          </cell>
          <cell r="AL24" t="str">
            <v/>
          </cell>
          <cell r="AM24" t="str">
            <v/>
          </cell>
          <cell r="AN24" t="str">
            <v/>
          </cell>
          <cell r="AO24" t="str">
            <v/>
          </cell>
          <cell r="AP24" t="str">
            <v/>
          </cell>
          <cell r="AQ24" t="str">
            <v/>
          </cell>
          <cell r="AR24" t="str">
            <v/>
          </cell>
          <cell r="AS24" t="str">
            <v/>
          </cell>
          <cell r="AT24" t="str">
            <v/>
          </cell>
          <cell r="AU24" t="str">
            <v/>
          </cell>
          <cell r="AV24" t="str">
            <v/>
          </cell>
          <cell r="AW24" t="str">
            <v/>
          </cell>
          <cell r="AX24" t="str">
            <v/>
          </cell>
          <cell r="AY24" t="str">
            <v/>
          </cell>
          <cell r="AZ24" t="str">
            <v/>
          </cell>
        </row>
        <row r="25">
          <cell r="A25" t="str">
            <v>Wind offshore</v>
          </cell>
          <cell r="B25" t="str">
            <v/>
          </cell>
          <cell r="C25" t="str">
            <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cell r="AC25" t="str">
            <v/>
          </cell>
          <cell r="AD25" t="str">
            <v/>
          </cell>
          <cell r="AE25" t="str">
            <v/>
          </cell>
          <cell r="AF25" t="str">
            <v/>
          </cell>
          <cell r="AG25" t="str">
            <v/>
          </cell>
          <cell r="AH25" t="str">
            <v/>
          </cell>
          <cell r="AI25" t="str">
            <v/>
          </cell>
          <cell r="AJ25" t="str">
            <v/>
          </cell>
          <cell r="AK25" t="str">
            <v/>
          </cell>
          <cell r="AL25" t="str">
            <v/>
          </cell>
          <cell r="AM25" t="str">
            <v/>
          </cell>
          <cell r="AN25" t="str">
            <v/>
          </cell>
          <cell r="AO25" t="str">
            <v/>
          </cell>
          <cell r="AP25" t="str">
            <v/>
          </cell>
          <cell r="AQ25" t="str">
            <v/>
          </cell>
          <cell r="AR25" t="str">
            <v/>
          </cell>
          <cell r="AS25" t="str">
            <v/>
          </cell>
          <cell r="AT25" t="str">
            <v/>
          </cell>
          <cell r="AU25" t="str">
            <v/>
          </cell>
          <cell r="AV25" t="str">
            <v/>
          </cell>
          <cell r="AW25" t="str">
            <v/>
          </cell>
          <cell r="AX25" t="str">
            <v/>
          </cell>
          <cell r="AY25" t="str">
            <v/>
          </cell>
          <cell r="AZ25" t="str">
            <v/>
          </cell>
        </row>
        <row r="26">
          <cell r="A26" t="str">
            <v>Biogas</v>
          </cell>
          <cell r="B26" t="str">
            <v/>
          </cell>
          <cell r="C26" t="str">
            <v/>
          </cell>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cell r="AC26" t="str">
            <v/>
          </cell>
          <cell r="AD26" t="str">
            <v/>
          </cell>
          <cell r="AE26" t="str">
            <v/>
          </cell>
          <cell r="AF26" t="str">
            <v/>
          </cell>
          <cell r="AG26" t="str">
            <v/>
          </cell>
          <cell r="AH26" t="str">
            <v/>
          </cell>
          <cell r="AI26" t="str">
            <v/>
          </cell>
          <cell r="AJ26" t="str">
            <v/>
          </cell>
          <cell r="AK26" t="str">
            <v/>
          </cell>
          <cell r="AL26" t="str">
            <v/>
          </cell>
          <cell r="AM26" t="str">
            <v/>
          </cell>
          <cell r="AN26" t="str">
            <v/>
          </cell>
          <cell r="AO26" t="str">
            <v/>
          </cell>
          <cell r="AP26" t="str">
            <v/>
          </cell>
          <cell r="AQ26" t="str">
            <v/>
          </cell>
          <cell r="AR26" t="str">
            <v/>
          </cell>
          <cell r="AS26" t="str">
            <v/>
          </cell>
          <cell r="AT26" t="str">
            <v/>
          </cell>
          <cell r="AU26" t="str">
            <v/>
          </cell>
          <cell r="AV26" t="str">
            <v/>
          </cell>
          <cell r="AW26" t="str">
            <v/>
          </cell>
          <cell r="AX26" t="str">
            <v/>
          </cell>
          <cell r="AY26" t="str">
            <v/>
          </cell>
          <cell r="AZ26" t="str">
            <v/>
          </cell>
        </row>
        <row r="27">
          <cell r="A27" t="str">
            <v>Pflanzenöl</v>
          </cell>
          <cell r="B27" t="str">
            <v/>
          </cell>
          <cell r="C27" t="str">
            <v/>
          </cell>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cell r="AC27" t="str">
            <v/>
          </cell>
          <cell r="AD27" t="str">
            <v/>
          </cell>
          <cell r="AE27" t="str">
            <v/>
          </cell>
          <cell r="AF27" t="str">
            <v/>
          </cell>
          <cell r="AG27" t="str">
            <v/>
          </cell>
          <cell r="AH27" t="str">
            <v/>
          </cell>
          <cell r="AI27" t="str">
            <v/>
          </cell>
          <cell r="AJ27" t="str">
            <v/>
          </cell>
          <cell r="AK27" t="str">
            <v/>
          </cell>
          <cell r="AL27" t="str">
            <v/>
          </cell>
          <cell r="AM27" t="str">
            <v/>
          </cell>
          <cell r="AN27" t="str">
            <v/>
          </cell>
          <cell r="AO27" t="str">
            <v/>
          </cell>
          <cell r="AP27" t="str">
            <v/>
          </cell>
          <cell r="AQ27" t="str">
            <v/>
          </cell>
          <cell r="AR27" t="str">
            <v/>
          </cell>
          <cell r="AS27" t="str">
            <v/>
          </cell>
          <cell r="AT27" t="str">
            <v/>
          </cell>
          <cell r="AU27" t="str">
            <v/>
          </cell>
          <cell r="AV27" t="str">
            <v/>
          </cell>
          <cell r="AW27" t="str">
            <v/>
          </cell>
          <cell r="AX27" t="str">
            <v/>
          </cell>
          <cell r="AY27" t="str">
            <v/>
          </cell>
          <cell r="AZ27" t="str">
            <v/>
          </cell>
        </row>
        <row r="28">
          <cell r="A28" t="str">
            <v>Biomasse</v>
          </cell>
          <cell r="B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cell r="AC28" t="str">
            <v/>
          </cell>
          <cell r="AD28" t="str">
            <v/>
          </cell>
          <cell r="AE28" t="str">
            <v/>
          </cell>
          <cell r="AF28" t="str">
            <v/>
          </cell>
          <cell r="AG28" t="str">
            <v/>
          </cell>
          <cell r="AH28" t="str">
            <v/>
          </cell>
          <cell r="AI28" t="str">
            <v/>
          </cell>
          <cell r="AJ28" t="str">
            <v/>
          </cell>
          <cell r="AK28" t="str">
            <v/>
          </cell>
          <cell r="AL28" t="str">
            <v/>
          </cell>
          <cell r="AM28" t="str">
            <v/>
          </cell>
          <cell r="AN28" t="str">
            <v/>
          </cell>
          <cell r="AO28" t="str">
            <v/>
          </cell>
          <cell r="AP28" t="str">
            <v/>
          </cell>
          <cell r="AQ28" t="str">
            <v/>
          </cell>
          <cell r="AR28" t="str">
            <v/>
          </cell>
          <cell r="AS28" t="str">
            <v/>
          </cell>
          <cell r="AT28" t="str">
            <v/>
          </cell>
          <cell r="AU28" t="str">
            <v/>
          </cell>
          <cell r="AV28" t="str">
            <v/>
          </cell>
          <cell r="AW28" t="str">
            <v/>
          </cell>
          <cell r="AX28" t="str">
            <v/>
          </cell>
          <cell r="AY28" t="str">
            <v/>
          </cell>
          <cell r="AZ28" t="str">
            <v/>
          </cell>
        </row>
        <row r="29">
          <cell r="A29" t="str">
            <v>Solar</v>
          </cell>
          <cell r="B29" t="str">
            <v/>
          </cell>
          <cell r="C29" t="str">
            <v/>
          </cell>
          <cell r="D29" t="str">
            <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cell r="AC29" t="str">
            <v/>
          </cell>
          <cell r="AD29" t="str">
            <v/>
          </cell>
          <cell r="AE29" t="str">
            <v/>
          </cell>
          <cell r="AF29" t="str">
            <v/>
          </cell>
          <cell r="AG29" t="str">
            <v/>
          </cell>
          <cell r="AH29" t="str">
            <v/>
          </cell>
          <cell r="AI29" t="str">
            <v/>
          </cell>
          <cell r="AJ29" t="str">
            <v/>
          </cell>
          <cell r="AK29" t="str">
            <v/>
          </cell>
          <cell r="AL29" t="str">
            <v/>
          </cell>
          <cell r="AM29" t="str">
            <v/>
          </cell>
          <cell r="AN29" t="str">
            <v/>
          </cell>
          <cell r="AO29" t="str">
            <v/>
          </cell>
          <cell r="AP29" t="str">
            <v/>
          </cell>
          <cell r="AQ29" t="str">
            <v/>
          </cell>
          <cell r="AR29" t="str">
            <v/>
          </cell>
          <cell r="AS29" t="str">
            <v/>
          </cell>
          <cell r="AT29" t="str">
            <v/>
          </cell>
          <cell r="AU29" t="str">
            <v/>
          </cell>
          <cell r="AV29" t="str">
            <v/>
          </cell>
          <cell r="AW29" t="str">
            <v/>
          </cell>
          <cell r="AX29" t="str">
            <v/>
          </cell>
          <cell r="AY29" t="str">
            <v/>
          </cell>
          <cell r="AZ29" t="str">
            <v/>
          </cell>
        </row>
        <row r="30">
          <cell r="A30" t="str">
            <v>Sonstige Erneuerbare</v>
          </cell>
          <cell r="B30" t="str">
            <v/>
          </cell>
          <cell r="C30" t="str">
            <v/>
          </cell>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cell r="AF30" t="str">
            <v/>
          </cell>
          <cell r="AG30" t="str">
            <v/>
          </cell>
          <cell r="AH30" t="str">
            <v/>
          </cell>
          <cell r="AI30" t="str">
            <v/>
          </cell>
          <cell r="AJ30" t="str">
            <v/>
          </cell>
          <cell r="AK30" t="str">
            <v/>
          </cell>
          <cell r="AL30" t="str">
            <v/>
          </cell>
          <cell r="AM30" t="str">
            <v/>
          </cell>
          <cell r="AN30" t="str">
            <v/>
          </cell>
          <cell r="AO30" t="str">
            <v/>
          </cell>
          <cell r="AP30" t="str">
            <v/>
          </cell>
          <cell r="AQ30" t="str">
            <v/>
          </cell>
          <cell r="AR30" t="str">
            <v/>
          </cell>
          <cell r="AS30" t="str">
            <v/>
          </cell>
          <cell r="AT30" t="str">
            <v/>
          </cell>
          <cell r="AU30" t="str">
            <v/>
          </cell>
          <cell r="AV30" t="str">
            <v/>
          </cell>
          <cell r="AW30" t="str">
            <v/>
          </cell>
          <cell r="AX30" t="str">
            <v/>
          </cell>
          <cell r="AY30" t="str">
            <v/>
          </cell>
          <cell r="AZ30" t="str">
            <v/>
          </cell>
        </row>
        <row r="31">
          <cell r="A31" t="str">
            <v>Pumpspeicher</v>
          </cell>
          <cell r="B31" t="str">
            <v/>
          </cell>
          <cell r="C31" t="str">
            <v/>
          </cell>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cell r="W31" t="str">
            <v/>
          </cell>
          <cell r="X31" t="str">
            <v/>
          </cell>
          <cell r="Y31" t="str">
            <v/>
          </cell>
          <cell r="Z31" t="str">
            <v/>
          </cell>
          <cell r="AA31" t="str">
            <v/>
          </cell>
          <cell r="AB31" t="str">
            <v/>
          </cell>
          <cell r="AC31" t="str">
            <v/>
          </cell>
          <cell r="AD31" t="str">
            <v/>
          </cell>
          <cell r="AE31" t="str">
            <v/>
          </cell>
          <cell r="AF31" t="str">
            <v/>
          </cell>
          <cell r="AG31" t="str">
            <v/>
          </cell>
          <cell r="AH31" t="str">
            <v/>
          </cell>
          <cell r="AI31" t="str">
            <v/>
          </cell>
          <cell r="AJ31" t="str">
            <v/>
          </cell>
          <cell r="AK31" t="str">
            <v/>
          </cell>
          <cell r="AL31" t="str">
            <v/>
          </cell>
          <cell r="AM31" t="str">
            <v/>
          </cell>
          <cell r="AN31" t="str">
            <v/>
          </cell>
          <cell r="AO31" t="str">
            <v/>
          </cell>
          <cell r="AP31" t="str">
            <v/>
          </cell>
          <cell r="AQ31" t="str">
            <v/>
          </cell>
          <cell r="AR31" t="str">
            <v/>
          </cell>
          <cell r="AS31" t="str">
            <v/>
          </cell>
          <cell r="AT31" t="str">
            <v/>
          </cell>
          <cell r="AU31" t="str">
            <v/>
          </cell>
          <cell r="AV31" t="str">
            <v/>
          </cell>
          <cell r="AW31" t="str">
            <v/>
          </cell>
          <cell r="AX31" t="str">
            <v/>
          </cell>
          <cell r="AY31" t="str">
            <v/>
          </cell>
          <cell r="AZ31" t="str">
            <v/>
          </cell>
        </row>
        <row r="32">
          <cell r="A32" t="str">
            <v>Backup-Kraftwerke</v>
          </cell>
          <cell r="B32" t="str">
            <v/>
          </cell>
          <cell r="C32" t="str">
            <v/>
          </cell>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
          </cell>
          <cell r="AB32" t="str">
            <v/>
          </cell>
          <cell r="AC32" t="str">
            <v/>
          </cell>
          <cell r="AD32" t="str">
            <v/>
          </cell>
          <cell r="AE32" t="str">
            <v/>
          </cell>
          <cell r="AF32" t="str">
            <v/>
          </cell>
          <cell r="AG32" t="str">
            <v/>
          </cell>
          <cell r="AH32" t="str">
            <v/>
          </cell>
          <cell r="AI32" t="str">
            <v/>
          </cell>
          <cell r="AJ32" t="str">
            <v/>
          </cell>
          <cell r="AK32" t="str">
            <v/>
          </cell>
          <cell r="AL32" t="str">
            <v/>
          </cell>
          <cell r="AM32" t="str">
            <v/>
          </cell>
          <cell r="AN32" t="str">
            <v/>
          </cell>
          <cell r="AO32" t="str">
            <v/>
          </cell>
          <cell r="AP32" t="str">
            <v/>
          </cell>
          <cell r="AQ32" t="str">
            <v/>
          </cell>
          <cell r="AR32" t="str">
            <v/>
          </cell>
          <cell r="AS32" t="str">
            <v/>
          </cell>
          <cell r="AT32" t="str">
            <v/>
          </cell>
          <cell r="AU32" t="str">
            <v/>
          </cell>
          <cell r="AV32" t="str">
            <v/>
          </cell>
          <cell r="AW32" t="str">
            <v/>
          </cell>
          <cell r="AX32" t="str">
            <v/>
          </cell>
          <cell r="AY32" t="str">
            <v/>
          </cell>
          <cell r="AZ32" t="str">
            <v/>
          </cell>
        </row>
        <row r="33">
          <cell r="A33" t="str">
            <v>EE-Import</v>
          </cell>
          <cell r="B33" t="str">
            <v/>
          </cell>
          <cell r="C33" t="str">
            <v/>
          </cell>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
          </cell>
          <cell r="Y33" t="str">
            <v/>
          </cell>
          <cell r="Z33" t="str">
            <v/>
          </cell>
          <cell r="AA33" t="str">
            <v/>
          </cell>
          <cell r="AB33" t="str">
            <v/>
          </cell>
          <cell r="AC33" t="str">
            <v/>
          </cell>
          <cell r="AD33" t="str">
            <v/>
          </cell>
          <cell r="AE33" t="str">
            <v/>
          </cell>
          <cell r="AF33" t="str">
            <v/>
          </cell>
          <cell r="AG33" t="str">
            <v/>
          </cell>
          <cell r="AH33" t="str">
            <v/>
          </cell>
          <cell r="AI33" t="str">
            <v/>
          </cell>
          <cell r="AJ33" t="str">
            <v/>
          </cell>
          <cell r="AK33" t="str">
            <v/>
          </cell>
          <cell r="AL33" t="str">
            <v/>
          </cell>
          <cell r="AM33" t="str">
            <v/>
          </cell>
          <cell r="AN33" t="str">
            <v/>
          </cell>
          <cell r="AO33" t="str">
            <v/>
          </cell>
          <cell r="AP33" t="str">
            <v/>
          </cell>
          <cell r="AQ33" t="str">
            <v/>
          </cell>
          <cell r="AR33" t="str">
            <v/>
          </cell>
          <cell r="AS33" t="str">
            <v/>
          </cell>
          <cell r="AT33" t="str">
            <v/>
          </cell>
          <cell r="AU33" t="str">
            <v/>
          </cell>
          <cell r="AV33" t="str">
            <v/>
          </cell>
          <cell r="AW33" t="str">
            <v/>
          </cell>
          <cell r="AX33" t="str">
            <v/>
          </cell>
          <cell r="AY33" t="str">
            <v/>
          </cell>
          <cell r="AZ33" t="str">
            <v/>
          </cell>
        </row>
        <row r="34">
          <cell r="A34" t="str">
            <v>Import</v>
          </cell>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cell r="AC34" t="str">
            <v/>
          </cell>
          <cell r="AD34" t="str">
            <v/>
          </cell>
          <cell r="AE34" t="str">
            <v/>
          </cell>
          <cell r="AF34" t="str">
            <v/>
          </cell>
          <cell r="AG34" t="str">
            <v/>
          </cell>
          <cell r="AH34" t="str">
            <v/>
          </cell>
          <cell r="AI34" t="str">
            <v/>
          </cell>
          <cell r="AJ34" t="str">
            <v/>
          </cell>
          <cell r="AK34" t="str">
            <v/>
          </cell>
          <cell r="AL34" t="str">
            <v/>
          </cell>
          <cell r="AM34" t="str">
            <v/>
          </cell>
          <cell r="AN34" t="str">
            <v/>
          </cell>
          <cell r="AO34" t="str">
            <v/>
          </cell>
          <cell r="AP34" t="str">
            <v/>
          </cell>
          <cell r="AQ34" t="str">
            <v/>
          </cell>
          <cell r="AR34" t="str">
            <v/>
          </cell>
          <cell r="AS34" t="str">
            <v/>
          </cell>
          <cell r="AT34" t="str">
            <v/>
          </cell>
          <cell r="AU34" t="str">
            <v/>
          </cell>
          <cell r="AV34" t="str">
            <v/>
          </cell>
          <cell r="AW34" t="str">
            <v/>
          </cell>
          <cell r="AX34" t="str">
            <v/>
          </cell>
          <cell r="AY34" t="str">
            <v/>
          </cell>
          <cell r="AZ34" t="str">
            <v/>
          </cell>
        </row>
        <row r="35">
          <cell r="A35" t="str">
            <v>HVDC-Kabel</v>
          </cell>
          <cell r="B35" t="str">
            <v/>
          </cell>
          <cell r="C35" t="str">
            <v/>
          </cell>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cell r="AC35" t="str">
            <v/>
          </cell>
          <cell r="AD35" t="str">
            <v/>
          </cell>
          <cell r="AE35" t="str">
            <v/>
          </cell>
          <cell r="AF35" t="str">
            <v/>
          </cell>
          <cell r="AG35" t="str">
            <v/>
          </cell>
          <cell r="AH35" t="str">
            <v/>
          </cell>
          <cell r="AI35" t="str">
            <v/>
          </cell>
          <cell r="AJ35" t="str">
            <v/>
          </cell>
          <cell r="AK35" t="str">
            <v/>
          </cell>
          <cell r="AL35" t="str">
            <v/>
          </cell>
          <cell r="AM35" t="str">
            <v/>
          </cell>
          <cell r="AN35" t="str">
            <v/>
          </cell>
          <cell r="AO35" t="str">
            <v/>
          </cell>
          <cell r="AP35" t="str">
            <v/>
          </cell>
          <cell r="AQ35" t="str">
            <v/>
          </cell>
          <cell r="AR35" t="str">
            <v/>
          </cell>
          <cell r="AS35" t="str">
            <v/>
          </cell>
          <cell r="AT35" t="str">
            <v/>
          </cell>
          <cell r="AU35" t="str">
            <v/>
          </cell>
          <cell r="AV35" t="str">
            <v/>
          </cell>
          <cell r="AW35" t="str">
            <v/>
          </cell>
          <cell r="AX35" t="str">
            <v/>
          </cell>
          <cell r="AY35" t="str">
            <v/>
          </cell>
          <cell r="AZ35" t="str">
            <v/>
          </cell>
        </row>
        <row r="36">
          <cell r="A36" t="str">
            <v/>
          </cell>
          <cell r="B36" t="str">
            <v/>
          </cell>
          <cell r="C36" t="str">
            <v/>
          </cell>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t="str">
            <v/>
          </cell>
          <cell r="V36" t="str">
            <v/>
          </cell>
          <cell r="W36" t="str">
            <v/>
          </cell>
          <cell r="X36" t="str">
            <v/>
          </cell>
          <cell r="Y36" t="str">
            <v/>
          </cell>
          <cell r="Z36" t="str">
            <v/>
          </cell>
          <cell r="AA36" t="str">
            <v/>
          </cell>
          <cell r="AB36" t="str">
            <v/>
          </cell>
          <cell r="AC36" t="str">
            <v/>
          </cell>
          <cell r="AD36" t="str">
            <v/>
          </cell>
          <cell r="AE36" t="str">
            <v/>
          </cell>
          <cell r="AF36" t="str">
            <v/>
          </cell>
          <cell r="AG36" t="str">
            <v/>
          </cell>
          <cell r="AH36" t="str">
            <v/>
          </cell>
          <cell r="AI36" t="str">
            <v/>
          </cell>
          <cell r="AJ36" t="str">
            <v/>
          </cell>
          <cell r="AK36" t="str">
            <v/>
          </cell>
          <cell r="AL36" t="str">
            <v/>
          </cell>
          <cell r="AM36" t="str">
            <v/>
          </cell>
          <cell r="AN36" t="str">
            <v/>
          </cell>
          <cell r="AO36" t="str">
            <v/>
          </cell>
          <cell r="AP36" t="str">
            <v/>
          </cell>
          <cell r="AQ36" t="str">
            <v/>
          </cell>
          <cell r="AR36" t="str">
            <v/>
          </cell>
          <cell r="AS36" t="str">
            <v/>
          </cell>
          <cell r="AT36" t="str">
            <v/>
          </cell>
          <cell r="AU36" t="str">
            <v/>
          </cell>
          <cell r="AV36" t="str">
            <v/>
          </cell>
          <cell r="AW36" t="str">
            <v/>
          </cell>
          <cell r="AX36" t="str">
            <v/>
          </cell>
          <cell r="AY36" t="str">
            <v/>
          </cell>
          <cell r="AZ36" t="str">
            <v/>
          </cell>
        </row>
        <row r="37">
          <cell r="A37" t="str">
            <v/>
          </cell>
          <cell r="B37" t="str">
            <v/>
          </cell>
          <cell r="C37" t="str">
            <v/>
          </cell>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cell r="AC37" t="str">
            <v/>
          </cell>
          <cell r="AD37" t="str">
            <v/>
          </cell>
          <cell r="AE37" t="str">
            <v/>
          </cell>
          <cell r="AF37" t="str">
            <v/>
          </cell>
          <cell r="AG37" t="str">
            <v/>
          </cell>
          <cell r="AH37" t="str">
            <v/>
          </cell>
          <cell r="AI37" t="str">
            <v/>
          </cell>
          <cell r="AJ37" t="str">
            <v/>
          </cell>
          <cell r="AK37" t="str">
            <v/>
          </cell>
          <cell r="AL37" t="str">
            <v/>
          </cell>
          <cell r="AM37" t="str">
            <v/>
          </cell>
          <cell r="AN37" t="str">
            <v/>
          </cell>
          <cell r="AO37" t="str">
            <v/>
          </cell>
          <cell r="AP37" t="str">
            <v/>
          </cell>
          <cell r="AQ37" t="str">
            <v/>
          </cell>
          <cell r="AR37" t="str">
            <v/>
          </cell>
          <cell r="AS37" t="str">
            <v/>
          </cell>
          <cell r="AT37" t="str">
            <v/>
          </cell>
          <cell r="AU37" t="str">
            <v/>
          </cell>
          <cell r="AV37" t="str">
            <v/>
          </cell>
          <cell r="AW37" t="str">
            <v/>
          </cell>
          <cell r="AX37" t="str">
            <v/>
          </cell>
          <cell r="AY37" t="str">
            <v/>
          </cell>
          <cell r="AZ37" t="str">
            <v/>
          </cell>
        </row>
        <row r="38">
          <cell r="A38" t="str">
            <v/>
          </cell>
          <cell r="B38" t="str">
            <v/>
          </cell>
          <cell r="C38" t="str">
            <v/>
          </cell>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cell r="AC38" t="str">
            <v/>
          </cell>
          <cell r="AD38" t="str">
            <v/>
          </cell>
          <cell r="AE38" t="str">
            <v/>
          </cell>
          <cell r="AF38" t="str">
            <v/>
          </cell>
          <cell r="AG38" t="str">
            <v/>
          </cell>
          <cell r="AH38" t="str">
            <v/>
          </cell>
          <cell r="AI38" t="str">
            <v/>
          </cell>
          <cell r="AJ38" t="str">
            <v/>
          </cell>
          <cell r="AK38" t="str">
            <v/>
          </cell>
          <cell r="AL38" t="str">
            <v/>
          </cell>
          <cell r="AM38" t="str">
            <v/>
          </cell>
          <cell r="AN38" t="str">
            <v/>
          </cell>
          <cell r="AO38" t="str">
            <v/>
          </cell>
          <cell r="AP38" t="str">
            <v/>
          </cell>
          <cell r="AQ38" t="str">
            <v/>
          </cell>
          <cell r="AR38" t="str">
            <v/>
          </cell>
          <cell r="AS38" t="str">
            <v/>
          </cell>
          <cell r="AT38" t="str">
            <v/>
          </cell>
          <cell r="AU38" t="str">
            <v/>
          </cell>
          <cell r="AV38" t="str">
            <v/>
          </cell>
          <cell r="AW38" t="str">
            <v/>
          </cell>
          <cell r="AX38" t="str">
            <v/>
          </cell>
          <cell r="AY38" t="str">
            <v/>
          </cell>
          <cell r="AZ38" t="str">
            <v/>
          </cell>
        </row>
        <row r="39">
          <cell r="A39" t="str">
            <v/>
          </cell>
          <cell r="B39" t="str">
            <v/>
          </cell>
          <cell r="C39" t="str">
            <v/>
          </cell>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cell r="AC39" t="str">
            <v/>
          </cell>
          <cell r="AD39" t="str">
            <v/>
          </cell>
          <cell r="AE39" t="str">
            <v/>
          </cell>
          <cell r="AF39" t="str">
            <v/>
          </cell>
          <cell r="AG39" t="str">
            <v/>
          </cell>
          <cell r="AH39" t="str">
            <v/>
          </cell>
          <cell r="AI39" t="str">
            <v/>
          </cell>
          <cell r="AJ39" t="str">
            <v/>
          </cell>
          <cell r="AK39" t="str">
            <v/>
          </cell>
          <cell r="AL39" t="str">
            <v/>
          </cell>
          <cell r="AM39" t="str">
            <v/>
          </cell>
          <cell r="AN39" t="str">
            <v/>
          </cell>
          <cell r="AO39" t="str">
            <v/>
          </cell>
          <cell r="AP39" t="str">
            <v/>
          </cell>
          <cell r="AQ39" t="str">
            <v/>
          </cell>
          <cell r="AR39" t="str">
            <v/>
          </cell>
          <cell r="AS39" t="str">
            <v/>
          </cell>
          <cell r="AT39" t="str">
            <v/>
          </cell>
          <cell r="AU39" t="str">
            <v/>
          </cell>
          <cell r="AV39" t="str">
            <v/>
          </cell>
          <cell r="AW39" t="str">
            <v/>
          </cell>
          <cell r="AX39" t="str">
            <v/>
          </cell>
          <cell r="AY39" t="str">
            <v/>
          </cell>
          <cell r="AZ39" t="str">
            <v/>
          </cell>
        </row>
        <row r="40">
          <cell r="A40" t="str">
            <v/>
          </cell>
          <cell r="B40" t="str">
            <v/>
          </cell>
          <cell r="C40" t="str">
            <v/>
          </cell>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cell r="AC40" t="str">
            <v/>
          </cell>
          <cell r="AD40" t="str">
            <v/>
          </cell>
          <cell r="AE40" t="str">
            <v/>
          </cell>
          <cell r="AF40" t="str">
            <v/>
          </cell>
          <cell r="AG40" t="str">
            <v/>
          </cell>
          <cell r="AH40" t="str">
            <v/>
          </cell>
          <cell r="AI40" t="str">
            <v/>
          </cell>
          <cell r="AJ40" t="str">
            <v/>
          </cell>
          <cell r="AK40" t="str">
            <v/>
          </cell>
          <cell r="AL40" t="str">
            <v/>
          </cell>
          <cell r="AM40" t="str">
            <v/>
          </cell>
          <cell r="AN40" t="str">
            <v/>
          </cell>
          <cell r="AO40" t="str">
            <v/>
          </cell>
          <cell r="AP40" t="str">
            <v/>
          </cell>
          <cell r="AQ40" t="str">
            <v/>
          </cell>
          <cell r="AR40" t="str">
            <v/>
          </cell>
          <cell r="AS40" t="str">
            <v/>
          </cell>
          <cell r="AT40" t="str">
            <v/>
          </cell>
          <cell r="AU40" t="str">
            <v/>
          </cell>
          <cell r="AV40" t="str">
            <v/>
          </cell>
          <cell r="AW40" t="str">
            <v/>
          </cell>
          <cell r="AX40" t="str">
            <v/>
          </cell>
          <cell r="AY40" t="str">
            <v/>
          </cell>
          <cell r="AZ40" t="str">
            <v/>
          </cell>
        </row>
        <row r="41">
          <cell r="A41" t="str">
            <v/>
          </cell>
          <cell r="B41" t="str">
            <v/>
          </cell>
          <cell r="C41" t="str">
            <v/>
          </cell>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cell r="AC41" t="str">
            <v/>
          </cell>
          <cell r="AD41" t="str">
            <v/>
          </cell>
          <cell r="AE41" t="str">
            <v/>
          </cell>
          <cell r="AF41" t="str">
            <v/>
          </cell>
          <cell r="AG41" t="str">
            <v/>
          </cell>
          <cell r="AH41" t="str">
            <v/>
          </cell>
          <cell r="AI41" t="str">
            <v/>
          </cell>
          <cell r="AJ41" t="str">
            <v/>
          </cell>
          <cell r="AK41" t="str">
            <v/>
          </cell>
          <cell r="AL41" t="str">
            <v/>
          </cell>
          <cell r="AM41" t="str">
            <v/>
          </cell>
          <cell r="AN41" t="str">
            <v/>
          </cell>
          <cell r="AO41" t="str">
            <v/>
          </cell>
          <cell r="AP41" t="str">
            <v/>
          </cell>
          <cell r="AQ41" t="str">
            <v/>
          </cell>
          <cell r="AR41" t="str">
            <v/>
          </cell>
          <cell r="AS41" t="str">
            <v/>
          </cell>
          <cell r="AT41" t="str">
            <v/>
          </cell>
          <cell r="AU41" t="str">
            <v/>
          </cell>
          <cell r="AV41" t="str">
            <v/>
          </cell>
          <cell r="AW41" t="str">
            <v/>
          </cell>
          <cell r="AX41" t="str">
            <v/>
          </cell>
          <cell r="AY41" t="str">
            <v/>
          </cell>
          <cell r="AZ41" t="str">
            <v/>
          </cell>
        </row>
        <row r="42">
          <cell r="A42" t="str">
            <v/>
          </cell>
          <cell r="B42" t="str">
            <v/>
          </cell>
          <cell r="C42" t="str">
            <v/>
          </cell>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cell r="AC42" t="str">
            <v/>
          </cell>
          <cell r="AD42" t="str">
            <v/>
          </cell>
          <cell r="AE42" t="str">
            <v/>
          </cell>
          <cell r="AF42" t="str">
            <v/>
          </cell>
          <cell r="AG42" t="str">
            <v/>
          </cell>
          <cell r="AH42" t="str">
            <v/>
          </cell>
          <cell r="AI42" t="str">
            <v/>
          </cell>
          <cell r="AJ42" t="str">
            <v/>
          </cell>
          <cell r="AK42" t="str">
            <v/>
          </cell>
          <cell r="AL42" t="str">
            <v/>
          </cell>
          <cell r="AM42" t="str">
            <v/>
          </cell>
          <cell r="AN42" t="str">
            <v/>
          </cell>
          <cell r="AO42" t="str">
            <v/>
          </cell>
          <cell r="AP42" t="str">
            <v/>
          </cell>
          <cell r="AQ42" t="str">
            <v/>
          </cell>
          <cell r="AR42" t="str">
            <v/>
          </cell>
          <cell r="AS42" t="str">
            <v/>
          </cell>
          <cell r="AT42" t="str">
            <v/>
          </cell>
          <cell r="AU42" t="str">
            <v/>
          </cell>
          <cell r="AV42" t="str">
            <v/>
          </cell>
          <cell r="AW42" t="str">
            <v/>
          </cell>
          <cell r="AX42" t="str">
            <v/>
          </cell>
          <cell r="AY42" t="str">
            <v/>
          </cell>
          <cell r="AZ42" t="str">
            <v/>
          </cell>
        </row>
        <row r="43">
          <cell r="A43" t="str">
            <v/>
          </cell>
          <cell r="B43" t="str">
            <v/>
          </cell>
          <cell r="C43" t="str">
            <v/>
          </cell>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cell r="AC43" t="str">
            <v/>
          </cell>
          <cell r="AD43" t="str">
            <v/>
          </cell>
          <cell r="AE43" t="str">
            <v/>
          </cell>
          <cell r="AF43" t="str">
            <v/>
          </cell>
          <cell r="AG43" t="str">
            <v/>
          </cell>
          <cell r="AH43" t="str">
            <v/>
          </cell>
          <cell r="AI43" t="str">
            <v/>
          </cell>
          <cell r="AJ43" t="str">
            <v/>
          </cell>
          <cell r="AK43" t="str">
            <v/>
          </cell>
          <cell r="AL43" t="str">
            <v/>
          </cell>
          <cell r="AM43" t="str">
            <v/>
          </cell>
          <cell r="AN43" t="str">
            <v/>
          </cell>
          <cell r="AO43" t="str">
            <v/>
          </cell>
          <cell r="AP43" t="str">
            <v/>
          </cell>
          <cell r="AQ43" t="str">
            <v/>
          </cell>
          <cell r="AR43" t="str">
            <v/>
          </cell>
          <cell r="AS43" t="str">
            <v/>
          </cell>
          <cell r="AT43" t="str">
            <v/>
          </cell>
          <cell r="AU43" t="str">
            <v/>
          </cell>
          <cell r="AV43" t="str">
            <v/>
          </cell>
          <cell r="AW43" t="str">
            <v/>
          </cell>
          <cell r="AX43" t="str">
            <v/>
          </cell>
          <cell r="AY43" t="str">
            <v/>
          </cell>
          <cell r="AZ43" t="str">
            <v/>
          </cell>
        </row>
        <row r="44">
          <cell r="A44" t="str">
            <v/>
          </cell>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cell r="AC44" t="str">
            <v/>
          </cell>
          <cell r="AD44" t="str">
            <v/>
          </cell>
          <cell r="AE44" t="str">
            <v/>
          </cell>
          <cell r="AF44" t="str">
            <v/>
          </cell>
          <cell r="AG44" t="str">
            <v/>
          </cell>
          <cell r="AH44" t="str">
            <v/>
          </cell>
          <cell r="AI44" t="str">
            <v/>
          </cell>
          <cell r="AJ44" t="str">
            <v/>
          </cell>
          <cell r="AK44" t="str">
            <v/>
          </cell>
          <cell r="AL44" t="str">
            <v/>
          </cell>
          <cell r="AM44" t="str">
            <v/>
          </cell>
          <cell r="AN44" t="str">
            <v/>
          </cell>
          <cell r="AO44" t="str">
            <v/>
          </cell>
          <cell r="AP44" t="str">
            <v/>
          </cell>
          <cell r="AQ44" t="str">
            <v/>
          </cell>
          <cell r="AR44" t="str">
            <v/>
          </cell>
          <cell r="AS44" t="str">
            <v/>
          </cell>
          <cell r="AT44" t="str">
            <v/>
          </cell>
          <cell r="AU44" t="str">
            <v/>
          </cell>
          <cell r="AV44" t="str">
            <v/>
          </cell>
          <cell r="AW44" t="str">
            <v/>
          </cell>
          <cell r="AX44" t="str">
            <v/>
          </cell>
          <cell r="AY44" t="str">
            <v/>
          </cell>
          <cell r="AZ44" t="str">
            <v/>
          </cell>
        </row>
        <row r="45">
          <cell r="A45" t="str">
            <v/>
          </cell>
          <cell r="B45" t="str">
            <v/>
          </cell>
          <cell r="C45" t="str">
            <v/>
          </cell>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cell r="AC45" t="str">
            <v/>
          </cell>
          <cell r="AD45" t="str">
            <v/>
          </cell>
          <cell r="AE45" t="str">
            <v/>
          </cell>
          <cell r="AF45" t="str">
            <v/>
          </cell>
          <cell r="AG45" t="str">
            <v/>
          </cell>
          <cell r="AH45" t="str">
            <v/>
          </cell>
          <cell r="AI45" t="str">
            <v/>
          </cell>
          <cell r="AJ45" t="str">
            <v/>
          </cell>
          <cell r="AK45" t="str">
            <v/>
          </cell>
          <cell r="AL45" t="str">
            <v/>
          </cell>
          <cell r="AM45" t="str">
            <v/>
          </cell>
          <cell r="AN45" t="str">
            <v/>
          </cell>
          <cell r="AO45" t="str">
            <v/>
          </cell>
          <cell r="AP45" t="str">
            <v/>
          </cell>
          <cell r="AQ45" t="str">
            <v/>
          </cell>
          <cell r="AR45" t="str">
            <v/>
          </cell>
          <cell r="AS45" t="str">
            <v/>
          </cell>
          <cell r="AT45" t="str">
            <v/>
          </cell>
          <cell r="AU45" t="str">
            <v/>
          </cell>
          <cell r="AV45" t="str">
            <v/>
          </cell>
          <cell r="AW45" t="str">
            <v/>
          </cell>
          <cell r="AX45" t="str">
            <v/>
          </cell>
          <cell r="AY45" t="str">
            <v/>
          </cell>
          <cell r="AZ45" t="str">
            <v/>
          </cell>
        </row>
        <row r="46">
          <cell r="A46" t="str">
            <v/>
          </cell>
          <cell r="B46" t="str">
            <v/>
          </cell>
          <cell r="C46" t="str">
            <v/>
          </cell>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cell r="AC46" t="str">
            <v/>
          </cell>
          <cell r="AD46" t="str">
            <v/>
          </cell>
          <cell r="AE46" t="str">
            <v/>
          </cell>
          <cell r="AF46" t="str">
            <v/>
          </cell>
          <cell r="AG46" t="str">
            <v/>
          </cell>
          <cell r="AH46" t="str">
            <v/>
          </cell>
          <cell r="AI46" t="str">
            <v/>
          </cell>
          <cell r="AJ46" t="str">
            <v/>
          </cell>
          <cell r="AK46" t="str">
            <v/>
          </cell>
          <cell r="AL46" t="str">
            <v/>
          </cell>
          <cell r="AM46" t="str">
            <v/>
          </cell>
          <cell r="AN46" t="str">
            <v/>
          </cell>
          <cell r="AO46" t="str">
            <v/>
          </cell>
          <cell r="AP46" t="str">
            <v/>
          </cell>
          <cell r="AQ46" t="str">
            <v/>
          </cell>
          <cell r="AR46" t="str">
            <v/>
          </cell>
          <cell r="AS46" t="str">
            <v/>
          </cell>
          <cell r="AT46" t="str">
            <v/>
          </cell>
          <cell r="AU46" t="str">
            <v/>
          </cell>
          <cell r="AV46" t="str">
            <v/>
          </cell>
          <cell r="AW46" t="str">
            <v/>
          </cell>
          <cell r="AX46" t="str">
            <v/>
          </cell>
          <cell r="AY46" t="str">
            <v/>
          </cell>
          <cell r="AZ46" t="str">
            <v/>
          </cell>
        </row>
        <row r="47">
          <cell r="A47" t="str">
            <v/>
          </cell>
          <cell r="B47" t="str">
            <v/>
          </cell>
          <cell r="C47" t="str">
            <v/>
          </cell>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cell r="AC47" t="str">
            <v/>
          </cell>
          <cell r="AD47" t="str">
            <v/>
          </cell>
          <cell r="AE47" t="str">
            <v/>
          </cell>
          <cell r="AF47" t="str">
            <v/>
          </cell>
          <cell r="AG47" t="str">
            <v/>
          </cell>
          <cell r="AH47" t="str">
            <v/>
          </cell>
          <cell r="AI47" t="str">
            <v/>
          </cell>
          <cell r="AJ47" t="str">
            <v/>
          </cell>
          <cell r="AK47" t="str">
            <v/>
          </cell>
          <cell r="AL47" t="str">
            <v/>
          </cell>
          <cell r="AM47" t="str">
            <v/>
          </cell>
          <cell r="AN47" t="str">
            <v/>
          </cell>
          <cell r="AO47" t="str">
            <v/>
          </cell>
          <cell r="AP47" t="str">
            <v/>
          </cell>
          <cell r="AQ47" t="str">
            <v/>
          </cell>
          <cell r="AR47" t="str">
            <v/>
          </cell>
          <cell r="AS47" t="str">
            <v/>
          </cell>
          <cell r="AT47" t="str">
            <v/>
          </cell>
          <cell r="AU47" t="str">
            <v/>
          </cell>
          <cell r="AV47" t="str">
            <v/>
          </cell>
          <cell r="AW47" t="str">
            <v/>
          </cell>
          <cell r="AX47" t="str">
            <v/>
          </cell>
          <cell r="AY47" t="str">
            <v/>
          </cell>
          <cell r="AZ47" t="str">
            <v/>
          </cell>
        </row>
        <row r="48">
          <cell r="A48" t="str">
            <v/>
          </cell>
          <cell r="B48" t="str">
            <v/>
          </cell>
          <cell r="C48" t="str">
            <v/>
          </cell>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cell r="AF48" t="str">
            <v/>
          </cell>
          <cell r="AG48" t="str">
            <v/>
          </cell>
          <cell r="AH48" t="str">
            <v/>
          </cell>
          <cell r="AI48" t="str">
            <v/>
          </cell>
          <cell r="AJ48" t="str">
            <v/>
          </cell>
          <cell r="AK48" t="str">
            <v/>
          </cell>
          <cell r="AL48" t="str">
            <v/>
          </cell>
          <cell r="AM48" t="str">
            <v/>
          </cell>
          <cell r="AN48" t="str">
            <v/>
          </cell>
          <cell r="AO48" t="str">
            <v/>
          </cell>
          <cell r="AP48" t="str">
            <v/>
          </cell>
          <cell r="AQ48" t="str">
            <v/>
          </cell>
          <cell r="AR48" t="str">
            <v/>
          </cell>
          <cell r="AS48" t="str">
            <v/>
          </cell>
          <cell r="AT48" t="str">
            <v/>
          </cell>
          <cell r="AU48" t="str">
            <v/>
          </cell>
          <cell r="AV48" t="str">
            <v/>
          </cell>
          <cell r="AW48" t="str">
            <v/>
          </cell>
          <cell r="AX48" t="str">
            <v/>
          </cell>
          <cell r="AY48" t="str">
            <v/>
          </cell>
          <cell r="AZ48" t="str">
            <v/>
          </cell>
        </row>
        <row r="49">
          <cell r="A49" t="str">
            <v/>
          </cell>
          <cell r="B49" t="str">
            <v/>
          </cell>
          <cell r="C49" t="str">
            <v/>
          </cell>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cell r="AC49" t="str">
            <v/>
          </cell>
          <cell r="AD49" t="str">
            <v/>
          </cell>
          <cell r="AE49" t="str">
            <v/>
          </cell>
          <cell r="AF49" t="str">
            <v/>
          </cell>
          <cell r="AG49" t="str">
            <v/>
          </cell>
          <cell r="AH49" t="str">
            <v/>
          </cell>
          <cell r="AI49" t="str">
            <v/>
          </cell>
          <cell r="AJ49" t="str">
            <v/>
          </cell>
          <cell r="AK49" t="str">
            <v/>
          </cell>
          <cell r="AL49" t="str">
            <v/>
          </cell>
          <cell r="AM49" t="str">
            <v/>
          </cell>
          <cell r="AN49" t="str">
            <v/>
          </cell>
          <cell r="AO49" t="str">
            <v/>
          </cell>
          <cell r="AP49" t="str">
            <v/>
          </cell>
          <cell r="AQ49" t="str">
            <v/>
          </cell>
          <cell r="AR49" t="str">
            <v/>
          </cell>
          <cell r="AS49" t="str">
            <v/>
          </cell>
          <cell r="AT49" t="str">
            <v/>
          </cell>
          <cell r="AU49" t="str">
            <v/>
          </cell>
          <cell r="AV49" t="str">
            <v/>
          </cell>
          <cell r="AW49" t="str">
            <v/>
          </cell>
          <cell r="AX49" t="str">
            <v/>
          </cell>
          <cell r="AY49" t="str">
            <v/>
          </cell>
          <cell r="AZ49" t="str">
            <v/>
          </cell>
        </row>
        <row r="50">
          <cell r="A50" t="str">
            <v/>
          </cell>
          <cell r="B50" t="str">
            <v/>
          </cell>
          <cell r="C50" t="str">
            <v/>
          </cell>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cell r="AC50" t="str">
            <v/>
          </cell>
          <cell r="AD50" t="str">
            <v/>
          </cell>
          <cell r="AE50" t="str">
            <v/>
          </cell>
          <cell r="AF50" t="str">
            <v/>
          </cell>
          <cell r="AG50" t="str">
            <v/>
          </cell>
          <cell r="AH50" t="str">
            <v/>
          </cell>
          <cell r="AI50" t="str">
            <v/>
          </cell>
          <cell r="AJ50" t="str">
            <v/>
          </cell>
          <cell r="AK50" t="str">
            <v/>
          </cell>
          <cell r="AL50" t="str">
            <v/>
          </cell>
          <cell r="AM50" t="str">
            <v/>
          </cell>
          <cell r="AN50" t="str">
            <v/>
          </cell>
          <cell r="AO50" t="str">
            <v/>
          </cell>
          <cell r="AP50" t="str">
            <v/>
          </cell>
          <cell r="AQ50" t="str">
            <v/>
          </cell>
          <cell r="AR50" t="str">
            <v/>
          </cell>
          <cell r="AS50" t="str">
            <v/>
          </cell>
          <cell r="AT50" t="str">
            <v/>
          </cell>
          <cell r="AU50" t="str">
            <v/>
          </cell>
          <cell r="AV50" t="str">
            <v/>
          </cell>
          <cell r="AW50" t="str">
            <v/>
          </cell>
          <cell r="AX50" t="str">
            <v/>
          </cell>
          <cell r="AY50" t="str">
            <v/>
          </cell>
          <cell r="AZ50" t="str">
            <v/>
          </cell>
        </row>
        <row r="51">
          <cell r="A51" t="str">
            <v/>
          </cell>
          <cell r="B51" t="str">
            <v/>
          </cell>
          <cell r="C51" t="str">
            <v/>
          </cell>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cell r="AC51" t="str">
            <v/>
          </cell>
          <cell r="AD51" t="str">
            <v/>
          </cell>
          <cell r="AE51" t="str">
            <v/>
          </cell>
          <cell r="AF51" t="str">
            <v/>
          </cell>
          <cell r="AG51" t="str">
            <v/>
          </cell>
          <cell r="AH51" t="str">
            <v/>
          </cell>
          <cell r="AI51" t="str">
            <v/>
          </cell>
          <cell r="AJ51" t="str">
            <v/>
          </cell>
          <cell r="AK51" t="str">
            <v/>
          </cell>
          <cell r="AL51" t="str">
            <v/>
          </cell>
          <cell r="AM51" t="str">
            <v/>
          </cell>
          <cell r="AN51" t="str">
            <v/>
          </cell>
          <cell r="AO51" t="str">
            <v/>
          </cell>
          <cell r="AP51" t="str">
            <v/>
          </cell>
          <cell r="AQ51" t="str">
            <v/>
          </cell>
          <cell r="AR51" t="str">
            <v/>
          </cell>
          <cell r="AS51" t="str">
            <v/>
          </cell>
          <cell r="AT51" t="str">
            <v/>
          </cell>
          <cell r="AU51" t="str">
            <v/>
          </cell>
          <cell r="AV51" t="str">
            <v/>
          </cell>
          <cell r="AW51" t="str">
            <v/>
          </cell>
          <cell r="AX51" t="str">
            <v/>
          </cell>
          <cell r="AY51" t="str">
            <v/>
          </cell>
          <cell r="AZ51" t="str">
            <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F"/>
      <sheetName val="Table4.E"/>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 val="2009"/>
      <sheetName val="2008"/>
    </sheetNames>
    <sheetDataSet>
      <sheetData sheetId="0" refreshError="1">
        <row r="4">
          <cell r="C4" t="str">
            <v>Germany</v>
          </cell>
        </row>
        <row r="6">
          <cell r="C6">
            <v>2004</v>
          </cell>
        </row>
        <row r="30">
          <cell r="C30">
            <v>2006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c - figures"/>
      <sheetName val="costs - data"/>
      <sheetName val="potentials &amp; flh &amp; cost - data"/>
      <sheetName val="cc FI, GR, IRL, PT"/>
      <sheetName val="cc BE, DK, IRL, LUX, NL"/>
      <sheetName val="cc F, DE, I, E, UK"/>
      <sheetName val="cc AT, NL, PT,  S"/>
      <sheetName val="Austria D"/>
      <sheetName val="Austria"/>
      <sheetName val="Belgium D"/>
      <sheetName val="Belgium"/>
      <sheetName val="Denmark D"/>
      <sheetName val="Denmark"/>
      <sheetName val="Finland D"/>
      <sheetName val="Finland"/>
      <sheetName val="France D"/>
      <sheetName val="France"/>
      <sheetName val="Germany D"/>
      <sheetName val="Germany"/>
      <sheetName val="Greece D"/>
      <sheetName val="Greece"/>
      <sheetName val="Ireland D"/>
      <sheetName val="Ireland"/>
      <sheetName val="Italy D"/>
      <sheetName val="Italy"/>
      <sheetName val="Luxembourg D"/>
      <sheetName val="Luxembourg"/>
      <sheetName val="Netherlands D"/>
      <sheetName val="Netherlands"/>
      <sheetName val="Portugal D"/>
      <sheetName val="Portugal"/>
      <sheetName val="Spain D"/>
      <sheetName val="Spain"/>
      <sheetName val="Sweden D"/>
      <sheetName val="Sweden"/>
      <sheetName val="United Kingdom D"/>
      <sheetName val="United Kingdom"/>
    </sheetNames>
    <sheetDataSet>
      <sheetData sheetId="0"/>
      <sheetData sheetId="1"/>
      <sheetData sheetId="2">
        <row r="18">
          <cell r="B18">
            <v>0.25</v>
          </cell>
        </row>
      </sheetData>
      <sheetData sheetId="3"/>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rameter"/>
      <sheetName val="Tab-Tagebaue Reserven"/>
      <sheetName val="IF-Tagebaue Reserven"/>
      <sheetName val="M-Kohlebedarf-BK_SK"/>
      <sheetName val="M-Zeitreihe-BK_SK"/>
      <sheetName val="IF-Verwendung DEBRIV"/>
      <sheetName val="IF-Tagebaue"/>
      <sheetName val="IF-Veredelung"/>
    </sheetNames>
    <sheetDataSet>
      <sheetData sheetId="0"/>
      <sheetData sheetId="1">
        <row r="4">
          <cell r="D4">
            <v>9.15</v>
          </cell>
        </row>
        <row r="5">
          <cell r="D5">
            <v>10.7</v>
          </cell>
        </row>
        <row r="6">
          <cell r="D6">
            <v>8.8000000000000007</v>
          </cell>
        </row>
        <row r="7">
          <cell r="D7">
            <v>7.9</v>
          </cell>
        </row>
        <row r="8">
          <cell r="D8">
            <v>9.5500000000000007</v>
          </cell>
        </row>
      </sheetData>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
      <sheetName val="KG"/>
      <sheetName val="WM"/>
      <sheetName val="WT"/>
      <sheetName val="GS"/>
      <sheetName val="K"/>
      <sheetName val="SB"/>
      <sheetName val="A"/>
      <sheetName val="R"/>
      <sheetName val="SVR"/>
      <sheetName val="VP"/>
      <sheetName val="D-VP S"/>
      <sheetName val="D-VP W&amp;S"/>
      <sheetName val="D-VP"/>
      <sheetName val="VP PSZ II"/>
      <sheetName val="D-PSZ II"/>
      <sheetName val="SV HH"/>
      <sheetName val="VP-Vgl"/>
      <sheetName val="S"/>
      <sheetName val="TUM"/>
      <sheetName val="PS II"/>
      <sheetName val="RWE"/>
      <sheetName val="EEV%"/>
      <sheetName val="RW&amp;WW"/>
      <sheetName val="CO2"/>
      <sheetName val="Standby"/>
      <sheetName val="RDi"/>
      <sheetName val="RKli"/>
      <sheetName val="REi"/>
      <sheetName val="RMi"/>
      <sheetName val="RWi"/>
      <sheetName val="RKfi"/>
      <sheetName val="RBi"/>
      <sheetName val="RP-TWhi"/>
      <sheetName val="RP-TWh%"/>
      <sheetName val="RP-CO2%"/>
      <sheetName val="RP-DM"/>
      <sheetName val="TvVa"/>
      <sheetName val="D-TvVa"/>
      <sheetName val="D-TvVa (2)"/>
      <sheetName val="M"/>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ow r="1">
          <cell r="A1" t="str">
            <v>interpolieren</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aktoren"/>
      <sheetName val="Mod-2014 MiotpGW"/>
      <sheetName val="IF-BNetzA aktuell"/>
      <sheetName val="Quellen"/>
      <sheetName val="ETS inst DE May 2017 EUTL"/>
      <sheetName val="IF-ETS-Daten"/>
    </sheetNames>
    <sheetDataSet>
      <sheetData sheetId="0"/>
      <sheetData sheetId="1">
        <row r="7">
          <cell r="C7">
            <v>1.3967995077008069</v>
          </cell>
        </row>
        <row r="8">
          <cell r="C8">
            <v>1.0177081213108081</v>
          </cell>
        </row>
        <row r="20">
          <cell r="D20">
            <v>1.0869565217391304</v>
          </cell>
        </row>
        <row r="21">
          <cell r="D21">
            <v>1</v>
          </cell>
        </row>
        <row r="22">
          <cell r="D22">
            <v>1</v>
          </cell>
        </row>
      </sheetData>
      <sheetData sheetId="2"/>
      <sheetData sheetId="3">
        <row r="1">
          <cell r="A1" t="str">
            <v>ID BNetzA</v>
          </cell>
        </row>
      </sheetData>
      <sheetData sheetId="4"/>
      <sheetData sheetId="5"/>
      <sheetData sheetId="6">
        <row r="3">
          <cell r="C3" t="str">
            <v>INSTALLATION_NAME</v>
          </cell>
        </row>
      </sheetData>
    </sheetDataSet>
  </externalBook>
</externalLink>
</file>

<file path=xl/theme/theme1.xml><?xml version="1.0" encoding="utf-8"?>
<a:theme xmlns:a="http://schemas.openxmlformats.org/drawingml/2006/main" name="Office Theme">
  <a:themeElements>
    <a:clrScheme name="Agora 1">
      <a:dk1>
        <a:sysClr val="windowText" lastClr="000000"/>
      </a:dk1>
      <a:lt1>
        <a:sysClr val="window" lastClr="FFFFFF"/>
      </a:lt1>
      <a:dk2>
        <a:srgbClr val="000000"/>
      </a:dk2>
      <a:lt2>
        <a:srgbClr val="FFFFFF"/>
      </a:lt2>
      <a:accent1>
        <a:srgbClr val="733E88"/>
      </a:accent1>
      <a:accent2>
        <a:srgbClr val="D05094"/>
      </a:accent2>
      <a:accent3>
        <a:srgbClr val="64B9E4"/>
      </a:accent3>
      <a:accent4>
        <a:srgbClr val="1E83B3"/>
      </a:accent4>
      <a:accent5>
        <a:srgbClr val="48A8AE"/>
      </a:accent5>
      <a:accent6>
        <a:srgbClr val="8393BE"/>
      </a:accent6>
      <a:hlink>
        <a:srgbClr val="000000"/>
      </a:hlink>
      <a:folHlink>
        <a:srgbClr val="00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7"/>
  </sheetPr>
  <dimension ref="B6:O28"/>
  <sheetViews>
    <sheetView showGridLines="0" tabSelected="1" zoomScale="90" zoomScaleNormal="90" workbookViewId="0">
      <selection activeCell="Q9" sqref="Q9"/>
    </sheetView>
  </sheetViews>
  <sheetFormatPr baseColWidth="10" defaultColWidth="11.44140625" defaultRowHeight="13.8"/>
  <cols>
    <col min="1" max="1" width="2.33203125" style="1" customWidth="1"/>
    <col min="2" max="15" width="12.6640625" style="1" customWidth="1"/>
    <col min="16" max="16384" width="11.44140625" style="1"/>
  </cols>
  <sheetData>
    <row r="6" spans="2:15" ht="23.25" customHeight="1"/>
    <row r="7" spans="2:15" ht="23.25" customHeight="1"/>
    <row r="8" spans="2:15" ht="23.25" customHeight="1"/>
    <row r="9" spans="2:15" ht="105" customHeight="1">
      <c r="B9" s="953" t="s">
        <v>0</v>
      </c>
      <c r="C9" s="953"/>
      <c r="D9" s="953"/>
      <c r="E9" s="953"/>
      <c r="F9" s="953"/>
      <c r="G9" s="953"/>
      <c r="H9" s="953"/>
      <c r="I9" s="953"/>
      <c r="J9" s="953"/>
      <c r="K9" s="953"/>
      <c r="L9" s="953"/>
      <c r="M9" s="953"/>
      <c r="N9" s="953"/>
      <c r="O9" s="953"/>
    </row>
    <row r="10" spans="2:15" ht="64.5" customHeight="1">
      <c r="B10" s="954" t="s">
        <v>1</v>
      </c>
      <c r="C10" s="954"/>
      <c r="D10" s="954"/>
      <c r="E10" s="954"/>
      <c r="F10" s="954"/>
      <c r="G10" s="954"/>
      <c r="H10" s="954"/>
      <c r="I10" s="954"/>
      <c r="J10" s="954"/>
      <c r="K10" s="954"/>
      <c r="L10" s="954"/>
      <c r="M10" s="954"/>
      <c r="N10" s="954"/>
      <c r="O10" s="954"/>
    </row>
    <row r="11" spans="2:15" ht="22.5" customHeight="1">
      <c r="B11" s="8" t="s">
        <v>642</v>
      </c>
    </row>
    <row r="12" spans="2:15">
      <c r="J12" s="7"/>
    </row>
    <row r="13" spans="2:15">
      <c r="J13" s="7"/>
    </row>
    <row r="15" spans="2:15">
      <c r="B15" s="4" t="s">
        <v>2</v>
      </c>
    </row>
    <row r="16" spans="2:15">
      <c r="B16" s="1" t="s">
        <v>3</v>
      </c>
      <c r="D16" s="1" t="s">
        <v>4</v>
      </c>
    </row>
    <row r="17" spans="2:13">
      <c r="B17" s="1" t="s">
        <v>5</v>
      </c>
      <c r="D17" s="1" t="s">
        <v>4</v>
      </c>
    </row>
    <row r="21" spans="2:13">
      <c r="B21" s="4" t="s">
        <v>6</v>
      </c>
    </row>
    <row r="22" spans="2:13">
      <c r="B22" s="1" t="s">
        <v>7</v>
      </c>
      <c r="D22" s="1" t="s">
        <v>4</v>
      </c>
      <c r="F22" s="345" t="s">
        <v>8</v>
      </c>
    </row>
    <row r="23" spans="2:13">
      <c r="B23" s="1" t="s">
        <v>635</v>
      </c>
      <c r="D23" s="1" t="s">
        <v>9</v>
      </c>
      <c r="F23" s="345" t="s">
        <v>636</v>
      </c>
    </row>
    <row r="26" spans="2:13" s="7" customFormat="1" ht="14.4">
      <c r="B26" s="10" t="s">
        <v>10</v>
      </c>
      <c r="C26" s="9"/>
      <c r="D26" s="9"/>
      <c r="E26" s="9"/>
      <c r="G26" s="748"/>
      <c r="H26" s="748"/>
      <c r="I26" s="748"/>
      <c r="J26" s="748"/>
      <c r="K26" s="748"/>
      <c r="L26" s="748"/>
      <c r="M26" s="748"/>
    </row>
    <row r="27" spans="2:13" ht="14.4">
      <c r="B27" s="9" t="s">
        <v>651</v>
      </c>
      <c r="C27" s="2"/>
      <c r="D27" s="2"/>
      <c r="E27" s="2"/>
      <c r="F27" s="2"/>
      <c r="G27" s="2"/>
      <c r="H27" s="2"/>
      <c r="I27" s="2"/>
      <c r="J27" s="2"/>
      <c r="K27" s="2"/>
      <c r="L27" s="2"/>
      <c r="M27" s="2"/>
    </row>
    <row r="28" spans="2:13" ht="14.4">
      <c r="B28" s="2"/>
      <c r="C28" s="2"/>
      <c r="D28" s="2"/>
      <c r="E28" s="2"/>
      <c r="F28" s="2"/>
      <c r="G28" s="2"/>
      <c r="H28" s="2"/>
      <c r="I28" s="2"/>
      <c r="J28" s="2"/>
      <c r="K28" s="2"/>
      <c r="L28" s="2"/>
      <c r="M28" s="2"/>
    </row>
  </sheetData>
  <mergeCells count="2">
    <mergeCell ref="B9:O9"/>
    <mergeCell ref="B10:O10"/>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38367-8153-49CE-9EB0-F3B536ECEECE}">
  <dimension ref="A1:E64"/>
  <sheetViews>
    <sheetView zoomScaleNormal="100" workbookViewId="0"/>
  </sheetViews>
  <sheetFormatPr baseColWidth="10" defaultColWidth="11.5546875" defaultRowHeight="13.8"/>
  <cols>
    <col min="1" max="2" width="11.5546875" style="848"/>
    <col min="3" max="5" width="22.33203125" style="848" customWidth="1"/>
    <col min="6" max="6" width="25.6640625" style="848" customWidth="1"/>
    <col min="7" max="16384" width="11.5546875" style="848"/>
  </cols>
  <sheetData>
    <row r="1" spans="1:5">
      <c r="A1" s="846" t="s">
        <v>677</v>
      </c>
      <c r="B1" s="847"/>
      <c r="C1" s="847"/>
      <c r="D1" s="847"/>
      <c r="E1" s="847"/>
    </row>
    <row r="2" spans="1:5">
      <c r="A2" s="847"/>
      <c r="B2" s="847"/>
      <c r="C2" s="847"/>
      <c r="D2" s="847"/>
      <c r="E2" s="847"/>
    </row>
    <row r="3" spans="1:5" ht="39.6">
      <c r="A3" s="847"/>
      <c r="B3" s="849"/>
      <c r="C3" s="850" t="s">
        <v>678</v>
      </c>
      <c r="D3" s="850" t="s">
        <v>679</v>
      </c>
      <c r="E3" s="851" t="s">
        <v>680</v>
      </c>
    </row>
    <row r="4" spans="1:5">
      <c r="A4" s="847"/>
      <c r="B4" s="852">
        <v>1955</v>
      </c>
      <c r="C4" s="853">
        <v>0</v>
      </c>
      <c r="D4" s="854">
        <v>0</v>
      </c>
      <c r="E4" s="855">
        <v>0</v>
      </c>
    </row>
    <row r="5" spans="1:5">
      <c r="A5" s="847"/>
      <c r="B5" s="852">
        <v>1956</v>
      </c>
      <c r="C5" s="853">
        <v>0</v>
      </c>
      <c r="D5" s="854">
        <v>0</v>
      </c>
      <c r="E5" s="855">
        <v>0</v>
      </c>
    </row>
    <row r="6" spans="1:5">
      <c r="A6" s="847"/>
      <c r="B6" s="852">
        <v>1957</v>
      </c>
      <c r="C6" s="853">
        <v>0</v>
      </c>
      <c r="D6" s="854">
        <v>0</v>
      </c>
      <c r="E6" s="855">
        <v>0</v>
      </c>
    </row>
    <row r="7" spans="1:5">
      <c r="A7" s="847"/>
      <c r="B7" s="852">
        <v>1958</v>
      </c>
      <c r="C7" s="853">
        <v>0</v>
      </c>
      <c r="D7" s="854">
        <v>0</v>
      </c>
      <c r="E7" s="855">
        <v>0</v>
      </c>
    </row>
    <row r="8" spans="1:5">
      <c r="A8" s="847"/>
      <c r="B8" s="852">
        <v>1959</v>
      </c>
      <c r="C8" s="853">
        <v>0.11799999999999999</v>
      </c>
      <c r="D8" s="854">
        <v>0</v>
      </c>
      <c r="E8" s="855">
        <v>0.11799999999999999</v>
      </c>
    </row>
    <row r="9" spans="1:5">
      <c r="A9" s="847"/>
      <c r="B9" s="852">
        <v>1960</v>
      </c>
      <c r="C9" s="853">
        <v>6.7000000000000004E-2</v>
      </c>
      <c r="D9" s="854">
        <v>0</v>
      </c>
      <c r="E9" s="855">
        <v>0.185</v>
      </c>
    </row>
    <row r="10" spans="1:5">
      <c r="A10" s="847"/>
      <c r="B10" s="852">
        <v>1961</v>
      </c>
      <c r="C10" s="853">
        <v>0</v>
      </c>
      <c r="D10" s="854">
        <v>0</v>
      </c>
      <c r="E10" s="855">
        <v>0.185</v>
      </c>
    </row>
    <row r="11" spans="1:5">
      <c r="A11" s="847"/>
      <c r="B11" s="852">
        <v>1962</v>
      </c>
      <c r="C11" s="853">
        <v>0</v>
      </c>
      <c r="D11" s="854">
        <v>0</v>
      </c>
      <c r="E11" s="855">
        <v>0.185</v>
      </c>
    </row>
    <row r="12" spans="1:5">
      <c r="A12" s="847"/>
      <c r="B12" s="852">
        <v>1963</v>
      </c>
      <c r="C12" s="853">
        <v>0</v>
      </c>
      <c r="D12" s="854">
        <v>0</v>
      </c>
      <c r="E12" s="855">
        <v>0.185</v>
      </c>
    </row>
    <row r="13" spans="1:5">
      <c r="A13" s="847"/>
      <c r="B13" s="852">
        <v>1964</v>
      </c>
      <c r="C13" s="853">
        <v>0</v>
      </c>
      <c r="D13" s="854">
        <v>0</v>
      </c>
      <c r="E13" s="855">
        <v>0.185</v>
      </c>
    </row>
    <row r="14" spans="1:5">
      <c r="A14" s="847"/>
      <c r="B14" s="852">
        <v>1965</v>
      </c>
      <c r="C14" s="853">
        <v>0.63349999999999995</v>
      </c>
      <c r="D14" s="854">
        <v>0.29399999999999998</v>
      </c>
      <c r="E14" s="855">
        <v>0.81850000000000001</v>
      </c>
    </row>
    <row r="15" spans="1:5">
      <c r="A15" s="847"/>
      <c r="B15" s="852">
        <v>1966</v>
      </c>
      <c r="C15" s="853">
        <v>0.28399999999999997</v>
      </c>
      <c r="D15" s="854">
        <v>0.28399999999999997</v>
      </c>
      <c r="E15" s="855">
        <v>1.1025</v>
      </c>
    </row>
    <row r="16" spans="1:5">
      <c r="A16" s="847"/>
      <c r="B16" s="852">
        <v>1967</v>
      </c>
      <c r="C16" s="853">
        <v>0.30399999999999999</v>
      </c>
      <c r="D16" s="854">
        <v>0</v>
      </c>
      <c r="E16" s="855">
        <v>1.4065000000000001</v>
      </c>
    </row>
    <row r="17" spans="1:5">
      <c r="A17" s="847"/>
      <c r="B17" s="852">
        <v>1968</v>
      </c>
      <c r="C17" s="853">
        <v>0.29699999999999999</v>
      </c>
      <c r="D17" s="854">
        <v>0.29699999999999999</v>
      </c>
      <c r="E17" s="855">
        <v>1.7035</v>
      </c>
    </row>
    <row r="18" spans="1:5">
      <c r="A18" s="847"/>
      <c r="B18" s="852">
        <v>1969</v>
      </c>
      <c r="C18" s="853">
        <v>0</v>
      </c>
      <c r="D18" s="854">
        <v>0</v>
      </c>
      <c r="E18" s="855">
        <v>1.7035</v>
      </c>
    </row>
    <row r="19" spans="1:5">
      <c r="A19" s="847"/>
      <c r="B19" s="852">
        <v>1970</v>
      </c>
      <c r="C19" s="853">
        <v>0.57299999999999995</v>
      </c>
      <c r="D19" s="854">
        <v>0.57299999999999995</v>
      </c>
      <c r="E19" s="855">
        <v>2.2765</v>
      </c>
    </row>
    <row r="20" spans="1:5">
      <c r="A20" s="847"/>
      <c r="B20" s="852">
        <v>1971</v>
      </c>
      <c r="C20" s="853">
        <v>0.29899999999999999</v>
      </c>
      <c r="D20" s="854">
        <v>0.29899999999999999</v>
      </c>
      <c r="E20" s="855">
        <v>2.5754999999999999</v>
      </c>
    </row>
    <row r="21" spans="1:5">
      <c r="A21" s="847"/>
      <c r="B21" s="852">
        <v>1972</v>
      </c>
      <c r="C21" s="853">
        <v>0.56499999999999995</v>
      </c>
      <c r="D21" s="854">
        <v>0</v>
      </c>
      <c r="E21" s="855">
        <v>3.1404999999999998</v>
      </c>
    </row>
    <row r="22" spans="1:5">
      <c r="A22" s="847"/>
      <c r="B22" s="852">
        <v>1973</v>
      </c>
      <c r="C22" s="853">
        <v>0.29199999999999998</v>
      </c>
      <c r="D22" s="854">
        <v>0.29199999999999998</v>
      </c>
      <c r="E22" s="855">
        <v>3.4324999999999997</v>
      </c>
    </row>
    <row r="23" spans="1:5">
      <c r="A23" s="847"/>
      <c r="B23" s="852">
        <v>1974</v>
      </c>
      <c r="C23" s="853">
        <v>1.893</v>
      </c>
      <c r="D23" s="854">
        <v>0</v>
      </c>
      <c r="E23" s="855">
        <v>5.3254999999999999</v>
      </c>
    </row>
    <row r="24" spans="1:5">
      <c r="A24" s="847"/>
      <c r="B24" s="852">
        <v>1975</v>
      </c>
      <c r="C24" s="853">
        <v>1.1990000000000001</v>
      </c>
      <c r="D24" s="854">
        <v>0</v>
      </c>
      <c r="E24" s="855">
        <v>6.5244999999999997</v>
      </c>
    </row>
    <row r="25" spans="1:5">
      <c r="A25" s="847"/>
      <c r="B25" s="852">
        <v>1976</v>
      </c>
      <c r="C25" s="853">
        <v>0.60399999999999998</v>
      </c>
      <c r="D25" s="854">
        <v>0</v>
      </c>
      <c r="E25" s="855">
        <v>7.1284999999999998</v>
      </c>
    </row>
    <row r="26" spans="1:5">
      <c r="A26" s="847"/>
      <c r="B26" s="852">
        <v>1977</v>
      </c>
      <c r="C26" s="853">
        <v>0</v>
      </c>
      <c r="D26" s="854">
        <v>0</v>
      </c>
      <c r="E26" s="855">
        <v>7.1284999999999998</v>
      </c>
    </row>
    <row r="27" spans="1:5">
      <c r="A27" s="847"/>
      <c r="B27" s="852">
        <v>1978</v>
      </c>
      <c r="C27" s="853">
        <v>0</v>
      </c>
      <c r="D27" s="854">
        <v>0</v>
      </c>
      <c r="E27" s="855">
        <v>7.1284999999999998</v>
      </c>
    </row>
    <row r="28" spans="1:5">
      <c r="A28" s="847"/>
      <c r="B28" s="852">
        <v>1979</v>
      </c>
      <c r="C28" s="853">
        <v>0.46500000000000002</v>
      </c>
      <c r="D28" s="854">
        <v>0</v>
      </c>
      <c r="E28" s="855">
        <v>7.5934999999999997</v>
      </c>
    </row>
    <row r="29" spans="1:5">
      <c r="A29" s="847"/>
      <c r="B29" s="852">
        <v>1980</v>
      </c>
      <c r="C29" s="853">
        <v>0.51400000000000001</v>
      </c>
      <c r="D29" s="854">
        <v>0</v>
      </c>
      <c r="E29" s="855">
        <v>8.1074999999999999</v>
      </c>
    </row>
    <row r="30" spans="1:5">
      <c r="A30" s="847"/>
      <c r="B30" s="852">
        <v>1981</v>
      </c>
      <c r="C30" s="853">
        <v>0.629</v>
      </c>
      <c r="D30" s="854">
        <v>0</v>
      </c>
      <c r="E30" s="855">
        <v>8.7364999999999995</v>
      </c>
    </row>
    <row r="31" spans="1:5">
      <c r="A31" s="847"/>
      <c r="B31" s="852">
        <v>1982</v>
      </c>
      <c r="C31" s="853">
        <v>0.46500000000000002</v>
      </c>
      <c r="D31" s="854">
        <v>0</v>
      </c>
      <c r="E31" s="855">
        <v>9.2014999999999993</v>
      </c>
    </row>
    <row r="32" spans="1:5">
      <c r="A32" s="847"/>
      <c r="B32" s="852">
        <v>1983</v>
      </c>
      <c r="C32" s="853">
        <v>0</v>
      </c>
      <c r="D32" s="854">
        <v>0</v>
      </c>
      <c r="E32" s="855">
        <v>9.2014999999999993</v>
      </c>
    </row>
    <row r="33" spans="1:5">
      <c r="A33" s="847"/>
      <c r="B33" s="852">
        <v>1984</v>
      </c>
      <c r="C33" s="853">
        <v>0.46500000000000002</v>
      </c>
      <c r="D33" s="854">
        <v>0</v>
      </c>
      <c r="E33" s="855">
        <v>9.6664999999999992</v>
      </c>
    </row>
    <row r="34" spans="1:5">
      <c r="A34" s="847"/>
      <c r="B34" s="852">
        <v>1985</v>
      </c>
      <c r="C34" s="853">
        <v>0.48930000000000001</v>
      </c>
      <c r="D34" s="854">
        <v>0</v>
      </c>
      <c r="E34" s="855">
        <v>10.155799999999999</v>
      </c>
    </row>
    <row r="35" spans="1:5">
      <c r="A35" s="847"/>
      <c r="B35" s="852">
        <v>1986</v>
      </c>
      <c r="C35" s="853">
        <v>0</v>
      </c>
      <c r="D35" s="854">
        <v>0</v>
      </c>
      <c r="E35" s="855">
        <v>10.155799999999999</v>
      </c>
    </row>
    <row r="36" spans="1:5">
      <c r="A36" s="847"/>
      <c r="B36" s="852">
        <v>1987</v>
      </c>
      <c r="C36" s="853">
        <v>0.46500000000000002</v>
      </c>
      <c r="D36" s="854">
        <v>0.46500000000000002</v>
      </c>
      <c r="E36" s="855">
        <v>10.620799999999999</v>
      </c>
    </row>
    <row r="37" spans="1:5">
      <c r="A37" s="847"/>
      <c r="B37" s="852">
        <v>1988</v>
      </c>
      <c r="C37" s="853">
        <v>0</v>
      </c>
      <c r="D37" s="854">
        <v>0</v>
      </c>
      <c r="E37" s="855">
        <v>10.620799999999999</v>
      </c>
    </row>
    <row r="38" spans="1:5">
      <c r="A38" s="847"/>
      <c r="B38" s="852">
        <v>1989</v>
      </c>
      <c r="C38" s="853">
        <v>0.46500000000000002</v>
      </c>
      <c r="D38" s="854">
        <v>0.46500000000000002</v>
      </c>
      <c r="E38" s="855">
        <v>11.085799999999999</v>
      </c>
    </row>
    <row r="39" spans="1:5">
      <c r="A39" s="847"/>
      <c r="B39" s="852">
        <v>1990</v>
      </c>
      <c r="C39" s="853">
        <v>0.18109999999999998</v>
      </c>
      <c r="D39" s="854">
        <v>0</v>
      </c>
      <c r="E39" s="855">
        <v>11.2669</v>
      </c>
    </row>
    <row r="40" spans="1:5">
      <c r="A40" s="847"/>
      <c r="B40" s="852">
        <v>1991</v>
      </c>
      <c r="C40" s="853">
        <v>0</v>
      </c>
      <c r="D40" s="854">
        <v>0</v>
      </c>
      <c r="E40" s="855">
        <v>11.2669</v>
      </c>
    </row>
    <row r="41" spans="1:5">
      <c r="A41" s="847"/>
      <c r="B41" s="852">
        <v>1992</v>
      </c>
      <c r="C41" s="853">
        <v>0</v>
      </c>
      <c r="D41" s="854">
        <v>0</v>
      </c>
      <c r="E41" s="855">
        <v>11.2669</v>
      </c>
    </row>
    <row r="42" spans="1:5">
      <c r="A42" s="847"/>
      <c r="B42" s="852">
        <v>1993</v>
      </c>
      <c r="C42" s="853">
        <v>0</v>
      </c>
      <c r="D42" s="854">
        <v>0</v>
      </c>
      <c r="E42" s="855">
        <v>11.2669</v>
      </c>
    </row>
    <row r="43" spans="1:5">
      <c r="A43" s="847"/>
      <c r="B43" s="852">
        <v>1994</v>
      </c>
      <c r="C43" s="853">
        <v>0</v>
      </c>
      <c r="D43" s="854">
        <v>0</v>
      </c>
      <c r="E43" s="855">
        <v>11.2669</v>
      </c>
    </row>
    <row r="44" spans="1:5">
      <c r="A44" s="847"/>
      <c r="B44" s="852">
        <v>1995</v>
      </c>
      <c r="C44" s="853">
        <v>0.24080000000000001</v>
      </c>
      <c r="D44" s="854">
        <v>0</v>
      </c>
      <c r="E44" s="855">
        <v>11.5077</v>
      </c>
    </row>
    <row r="45" spans="1:5">
      <c r="A45" s="847"/>
      <c r="B45" s="852">
        <v>1996</v>
      </c>
      <c r="C45" s="853">
        <v>0.9</v>
      </c>
      <c r="D45" s="854">
        <v>0</v>
      </c>
      <c r="E45" s="855">
        <v>12.4077</v>
      </c>
    </row>
    <row r="46" spans="1:5">
      <c r="A46" s="847"/>
      <c r="B46" s="852">
        <v>1997</v>
      </c>
      <c r="C46" s="853">
        <v>0.75</v>
      </c>
      <c r="D46" s="854">
        <v>0</v>
      </c>
      <c r="E46" s="855">
        <v>13.1577</v>
      </c>
    </row>
    <row r="47" spans="1:5">
      <c r="A47" s="847"/>
      <c r="B47" s="852">
        <v>1998</v>
      </c>
      <c r="C47" s="853">
        <v>0.75</v>
      </c>
      <c r="D47" s="854">
        <v>0</v>
      </c>
      <c r="E47" s="855">
        <v>13.9077</v>
      </c>
    </row>
    <row r="48" spans="1:5">
      <c r="A48" s="847"/>
      <c r="B48" s="852">
        <v>1999</v>
      </c>
      <c r="C48" s="853">
        <v>0.875</v>
      </c>
      <c r="D48" s="854">
        <v>0</v>
      </c>
      <c r="E48" s="855">
        <v>14.7827</v>
      </c>
    </row>
    <row r="49" spans="1:5">
      <c r="A49" s="847"/>
      <c r="B49" s="852">
        <v>2000</v>
      </c>
      <c r="C49" s="853">
        <v>1.8985000000000001</v>
      </c>
      <c r="D49" s="854">
        <v>0</v>
      </c>
      <c r="E49" s="855">
        <v>16.6812</v>
      </c>
    </row>
    <row r="50" spans="1:5">
      <c r="A50" s="847"/>
      <c r="B50" s="852">
        <v>2001</v>
      </c>
      <c r="C50" s="853">
        <v>0</v>
      </c>
      <c r="D50" s="854">
        <v>0</v>
      </c>
      <c r="E50" s="855">
        <v>16.6812</v>
      </c>
    </row>
    <row r="51" spans="1:5">
      <c r="A51" s="847"/>
      <c r="B51" s="852">
        <v>2002</v>
      </c>
      <c r="C51" s="853">
        <v>0.94399999999999995</v>
      </c>
      <c r="D51" s="854">
        <v>0</v>
      </c>
      <c r="E51" s="855">
        <v>17.6252</v>
      </c>
    </row>
    <row r="52" spans="1:5">
      <c r="A52" s="847"/>
      <c r="B52" s="852">
        <v>2003</v>
      </c>
      <c r="C52" s="853">
        <v>0</v>
      </c>
      <c r="D52" s="854">
        <v>0</v>
      </c>
      <c r="E52" s="855">
        <v>17.6252</v>
      </c>
    </row>
    <row r="53" spans="1:5">
      <c r="A53" s="847"/>
      <c r="B53" s="852">
        <v>2004</v>
      </c>
      <c r="C53" s="853">
        <v>0</v>
      </c>
      <c r="D53" s="854">
        <v>0</v>
      </c>
      <c r="E53" s="855">
        <v>17.6252</v>
      </c>
    </row>
    <row r="54" spans="1:5">
      <c r="A54" s="847"/>
      <c r="B54" s="852">
        <v>2005</v>
      </c>
      <c r="C54" s="853">
        <v>4.2099999999999999E-2</v>
      </c>
      <c r="D54" s="854">
        <v>0</v>
      </c>
      <c r="E54" s="855">
        <v>17.667300000000001</v>
      </c>
    </row>
    <row r="55" spans="1:5">
      <c r="A55" s="847"/>
      <c r="B55" s="852">
        <v>2006</v>
      </c>
      <c r="C55" s="853">
        <v>0</v>
      </c>
      <c r="D55" s="854">
        <v>0</v>
      </c>
      <c r="E55" s="855">
        <v>17.667300000000001</v>
      </c>
    </row>
    <row r="56" spans="1:5">
      <c r="A56" s="847"/>
      <c r="B56" s="852">
        <v>2007</v>
      </c>
      <c r="C56" s="853">
        <v>0</v>
      </c>
      <c r="D56" s="854">
        <v>0</v>
      </c>
      <c r="E56" s="855">
        <v>17.667300000000001</v>
      </c>
    </row>
    <row r="57" spans="1:5">
      <c r="A57" s="847"/>
      <c r="B57" s="852">
        <v>2008</v>
      </c>
      <c r="C57" s="853">
        <v>0</v>
      </c>
      <c r="D57" s="854">
        <v>0</v>
      </c>
      <c r="E57" s="855">
        <v>17.667300000000001</v>
      </c>
    </row>
    <row r="58" spans="1:5">
      <c r="A58" s="847"/>
      <c r="B58" s="852">
        <v>2009</v>
      </c>
      <c r="C58" s="853">
        <v>0</v>
      </c>
      <c r="D58" s="854">
        <v>0</v>
      </c>
      <c r="E58" s="855">
        <v>17.667300000000001</v>
      </c>
    </row>
    <row r="59" spans="1:5">
      <c r="A59" s="847"/>
      <c r="B59" s="852">
        <v>2010</v>
      </c>
      <c r="C59" s="853">
        <v>8.9700000000000002E-2</v>
      </c>
      <c r="D59" s="854">
        <v>0</v>
      </c>
      <c r="E59" s="855">
        <v>17.757000000000001</v>
      </c>
    </row>
    <row r="60" spans="1:5">
      <c r="A60" s="847"/>
      <c r="B60" s="852">
        <v>2011</v>
      </c>
      <c r="C60" s="853">
        <v>0</v>
      </c>
      <c r="D60" s="854">
        <v>0</v>
      </c>
      <c r="E60" s="855">
        <v>17.757000000000001</v>
      </c>
    </row>
    <row r="61" spans="1:5">
      <c r="A61" s="847"/>
      <c r="B61" s="852">
        <v>2012</v>
      </c>
      <c r="C61" s="853">
        <v>2.74</v>
      </c>
      <c r="D61" s="854">
        <v>0</v>
      </c>
      <c r="E61" s="855">
        <v>20.497</v>
      </c>
    </row>
    <row r="62" spans="1:5">
      <c r="A62" s="847"/>
      <c r="B62" s="852">
        <v>2013</v>
      </c>
      <c r="C62" s="853">
        <v>0</v>
      </c>
      <c r="D62" s="854">
        <v>0</v>
      </c>
      <c r="E62" s="855">
        <v>20.497</v>
      </c>
    </row>
    <row r="63" spans="1:5">
      <c r="A63" s="847"/>
      <c r="B63" s="852">
        <v>2014</v>
      </c>
      <c r="C63" s="853">
        <v>0</v>
      </c>
      <c r="D63" s="854">
        <v>0</v>
      </c>
      <c r="E63" s="855">
        <v>20.497</v>
      </c>
    </row>
    <row r="64" spans="1:5">
      <c r="A64" s="847"/>
      <c r="B64" s="856">
        <v>2015</v>
      </c>
      <c r="C64" s="857">
        <v>0</v>
      </c>
      <c r="D64" s="858">
        <v>0</v>
      </c>
      <c r="E64" s="859">
        <v>20.497</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2836-D7CF-4B72-B24B-81AEA7821078}">
  <dimension ref="A1:I64"/>
  <sheetViews>
    <sheetView workbookViewId="0"/>
  </sheetViews>
  <sheetFormatPr baseColWidth="10" defaultColWidth="11.44140625" defaultRowHeight="13.8"/>
  <cols>
    <col min="1" max="2" width="11.44140625" style="11"/>
    <col min="3" max="6" width="13.44140625" style="11" customWidth="1"/>
    <col min="7" max="7" width="11.44140625" style="11"/>
    <col min="8" max="8" width="12.6640625" style="11" customWidth="1"/>
    <col min="9" max="16384" width="11.44140625" style="11"/>
  </cols>
  <sheetData>
    <row r="1" spans="1:9" ht="14.4">
      <c r="A1" s="58" t="s">
        <v>681</v>
      </c>
    </row>
    <row r="3" spans="1:9">
      <c r="B3" s="339"/>
      <c r="C3" s="860" t="s">
        <v>682</v>
      </c>
      <c r="D3" s="860" t="s">
        <v>683</v>
      </c>
      <c r="E3" s="860" t="s">
        <v>684</v>
      </c>
      <c r="F3" s="860" t="s">
        <v>685</v>
      </c>
      <c r="G3" s="340" t="s">
        <v>82</v>
      </c>
      <c r="H3" s="860" t="s">
        <v>686</v>
      </c>
      <c r="I3" s="341" t="s">
        <v>687</v>
      </c>
    </row>
    <row r="4" spans="1:9">
      <c r="B4" s="98">
        <v>1960</v>
      </c>
      <c r="C4" s="342">
        <v>24523</v>
      </c>
      <c r="D4" s="202">
        <v>50464</v>
      </c>
      <c r="E4" s="202">
        <v>63248</v>
      </c>
      <c r="F4" s="202">
        <v>11540</v>
      </c>
      <c r="G4" s="342">
        <v>149775</v>
      </c>
      <c r="H4" s="162"/>
      <c r="I4" s="861">
        <v>0</v>
      </c>
    </row>
    <row r="5" spans="1:9">
      <c r="B5" s="98">
        <f>B4+1</f>
        <v>1961</v>
      </c>
      <c r="C5" s="342">
        <v>23539</v>
      </c>
      <c r="D5" s="202">
        <v>51234</v>
      </c>
      <c r="E5" s="202">
        <v>63007</v>
      </c>
      <c r="F5" s="202">
        <v>11633</v>
      </c>
      <c r="G5" s="342">
        <v>149413</v>
      </c>
      <c r="H5" s="862">
        <v>-2E-3</v>
      </c>
      <c r="I5" s="861">
        <v>0</v>
      </c>
    </row>
    <row r="6" spans="1:9">
      <c r="B6" s="98">
        <f t="shared" ref="B6:B51" si="0">B5+1</f>
        <v>1962</v>
      </c>
      <c r="C6" s="342">
        <v>23259</v>
      </c>
      <c r="D6" s="202">
        <v>52278</v>
      </c>
      <c r="E6" s="202">
        <v>63228</v>
      </c>
      <c r="F6" s="202">
        <v>11427</v>
      </c>
      <c r="G6" s="342">
        <v>150192</v>
      </c>
      <c r="H6" s="862">
        <v>5.0000000000000001E-3</v>
      </c>
      <c r="I6" s="861">
        <v>0</v>
      </c>
    </row>
    <row r="7" spans="1:9">
      <c r="B7" s="98">
        <f t="shared" si="0"/>
        <v>1963</v>
      </c>
      <c r="C7" s="342">
        <v>23265</v>
      </c>
      <c r="D7" s="202">
        <v>53665</v>
      </c>
      <c r="E7" s="202">
        <v>63086</v>
      </c>
      <c r="F7" s="202">
        <v>11049</v>
      </c>
      <c r="G7" s="342">
        <v>151065</v>
      </c>
      <c r="H7" s="862">
        <v>6.0000000000000001E-3</v>
      </c>
      <c r="I7" s="861">
        <v>0.01</v>
      </c>
    </row>
    <row r="8" spans="1:9">
      <c r="B8" s="98">
        <f t="shared" si="0"/>
        <v>1964</v>
      </c>
      <c r="C8" s="342">
        <v>23068</v>
      </c>
      <c r="D8" s="202">
        <v>55968</v>
      </c>
      <c r="E8" s="202">
        <v>59822</v>
      </c>
      <c r="F8" s="202">
        <v>10799</v>
      </c>
      <c r="G8" s="342">
        <v>149657</v>
      </c>
      <c r="H8" s="862">
        <v>-8.9999999999999993E-3</v>
      </c>
      <c r="I8" s="861">
        <v>0</v>
      </c>
    </row>
    <row r="9" spans="1:9">
      <c r="B9" s="98">
        <f t="shared" si="0"/>
        <v>1965</v>
      </c>
      <c r="C9" s="342">
        <v>22383</v>
      </c>
      <c r="D9" s="202">
        <v>57278</v>
      </c>
      <c r="E9" s="202">
        <v>58783</v>
      </c>
      <c r="F9" s="202">
        <v>10536</v>
      </c>
      <c r="G9" s="342">
        <v>148980</v>
      </c>
      <c r="H9" s="862">
        <v>-5.0000000000000001E-3</v>
      </c>
      <c r="I9" s="861">
        <v>-0.01</v>
      </c>
    </row>
    <row r="10" spans="1:9">
      <c r="B10" s="98">
        <f t="shared" si="0"/>
        <v>1966</v>
      </c>
      <c r="C10" s="342">
        <v>21821</v>
      </c>
      <c r="D10" s="202">
        <v>57982</v>
      </c>
      <c r="E10" s="202">
        <v>57654</v>
      </c>
      <c r="F10" s="202">
        <v>9916</v>
      </c>
      <c r="G10" s="342">
        <v>147373</v>
      </c>
      <c r="H10" s="862">
        <v>-1.0999999999999999E-2</v>
      </c>
      <c r="I10" s="861">
        <v>-0.02</v>
      </c>
    </row>
    <row r="11" spans="1:9">
      <c r="B11" s="98">
        <f t="shared" si="0"/>
        <v>1967</v>
      </c>
      <c r="C11" s="342">
        <v>20007</v>
      </c>
      <c r="D11" s="202">
        <v>56738</v>
      </c>
      <c r="E11" s="202">
        <v>55220</v>
      </c>
      <c r="F11" s="202">
        <v>8599</v>
      </c>
      <c r="G11" s="342">
        <v>140564</v>
      </c>
      <c r="H11" s="862">
        <v>-4.5999999999999999E-2</v>
      </c>
      <c r="I11" s="861">
        <v>-0.06</v>
      </c>
    </row>
    <row r="12" spans="1:9">
      <c r="B12" s="98">
        <f t="shared" si="0"/>
        <v>1968</v>
      </c>
      <c r="C12" s="342">
        <v>18331</v>
      </c>
      <c r="D12" s="202">
        <v>52587</v>
      </c>
      <c r="E12" s="202">
        <v>49266</v>
      </c>
      <c r="F12" s="202">
        <v>7304</v>
      </c>
      <c r="G12" s="342">
        <v>127488</v>
      </c>
      <c r="H12" s="862">
        <v>-9.2999999999999999E-2</v>
      </c>
      <c r="I12" s="861">
        <v>-0.15</v>
      </c>
    </row>
    <row r="13" spans="1:9">
      <c r="B13" s="98">
        <f t="shared" si="0"/>
        <v>1969</v>
      </c>
      <c r="C13" s="342">
        <v>17035</v>
      </c>
      <c r="D13" s="202">
        <v>50458</v>
      </c>
      <c r="E13" s="202">
        <v>45522</v>
      </c>
      <c r="F13" s="202">
        <v>6782</v>
      </c>
      <c r="G13" s="342">
        <v>119797</v>
      </c>
      <c r="H13" s="862">
        <v>-0.06</v>
      </c>
      <c r="I13" s="861">
        <v>-0.2</v>
      </c>
    </row>
    <row r="14" spans="1:9">
      <c r="B14" s="98">
        <f t="shared" si="0"/>
        <v>1970</v>
      </c>
      <c r="C14" s="342">
        <v>16050</v>
      </c>
      <c r="D14" s="202">
        <v>54309</v>
      </c>
      <c r="E14" s="202">
        <v>45820</v>
      </c>
      <c r="F14" s="202">
        <v>6443</v>
      </c>
      <c r="G14" s="342">
        <v>122622</v>
      </c>
      <c r="H14" s="862">
        <v>2.4E-2</v>
      </c>
      <c r="I14" s="861">
        <v>-0.18</v>
      </c>
    </row>
    <row r="15" spans="1:9">
      <c r="B15" s="98">
        <f t="shared" si="0"/>
        <v>1971</v>
      </c>
      <c r="C15" s="342">
        <v>15920</v>
      </c>
      <c r="D15" s="202">
        <v>56114</v>
      </c>
      <c r="E15" s="202">
        <v>50357</v>
      </c>
      <c r="F15" s="202">
        <v>6197</v>
      </c>
      <c r="G15" s="342">
        <v>128588</v>
      </c>
      <c r="H15" s="862">
        <v>4.9000000000000002E-2</v>
      </c>
      <c r="I15" s="861">
        <v>-0.14000000000000001</v>
      </c>
    </row>
    <row r="16" spans="1:9">
      <c r="B16" s="98">
        <f t="shared" si="0"/>
        <v>1972</v>
      </c>
      <c r="C16" s="342">
        <v>15286</v>
      </c>
      <c r="D16" s="202">
        <v>58682</v>
      </c>
      <c r="E16" s="202">
        <v>53758</v>
      </c>
      <c r="F16" s="202">
        <v>5951</v>
      </c>
      <c r="G16" s="342">
        <v>133677</v>
      </c>
      <c r="H16" s="862">
        <v>0.04</v>
      </c>
      <c r="I16" s="861">
        <v>-0.11</v>
      </c>
    </row>
    <row r="17" spans="2:9">
      <c r="B17" s="98">
        <f t="shared" si="0"/>
        <v>1973</v>
      </c>
      <c r="C17" s="342">
        <v>14670</v>
      </c>
      <c r="D17" s="202">
        <v>61025</v>
      </c>
      <c r="E17" s="202">
        <v>53652</v>
      </c>
      <c r="F17" s="202">
        <v>5734</v>
      </c>
      <c r="G17" s="342">
        <v>135081</v>
      </c>
      <c r="H17" s="862">
        <v>1.0999999999999999E-2</v>
      </c>
      <c r="I17" s="861">
        <v>-0.1</v>
      </c>
    </row>
    <row r="18" spans="2:9">
      <c r="B18" s="98">
        <f t="shared" si="0"/>
        <v>1974</v>
      </c>
      <c r="C18" s="342">
        <v>14629</v>
      </c>
      <c r="D18" s="202">
        <v>63861</v>
      </c>
      <c r="E18" s="202">
        <v>53984</v>
      </c>
      <c r="F18" s="202">
        <v>5505</v>
      </c>
      <c r="G18" s="342">
        <v>137979</v>
      </c>
      <c r="H18" s="862">
        <v>2.1000000000000001E-2</v>
      </c>
      <c r="I18" s="861">
        <v>-0.08</v>
      </c>
    </row>
    <row r="19" spans="2:9">
      <c r="B19" s="98">
        <f t="shared" si="0"/>
        <v>1975</v>
      </c>
      <c r="C19" s="342">
        <v>14983</v>
      </c>
      <c r="D19" s="202">
        <v>65657</v>
      </c>
      <c r="E19" s="202">
        <v>53019</v>
      </c>
      <c r="F19" s="202">
        <v>5341</v>
      </c>
      <c r="G19" s="342">
        <v>139000</v>
      </c>
      <c r="H19" s="862">
        <v>7.0000000000000001E-3</v>
      </c>
      <c r="I19" s="861">
        <v>-7.0000000000000007E-2</v>
      </c>
    </row>
    <row r="20" spans="2:9">
      <c r="B20" s="98">
        <f t="shared" si="0"/>
        <v>1976</v>
      </c>
      <c r="C20" s="342">
        <v>14951</v>
      </c>
      <c r="D20" s="202">
        <v>66362</v>
      </c>
      <c r="E20" s="202">
        <v>52966</v>
      </c>
      <c r="F20" s="202">
        <v>5177</v>
      </c>
      <c r="G20" s="342">
        <v>139456</v>
      </c>
      <c r="H20" s="862">
        <v>3.0000000000000001E-3</v>
      </c>
      <c r="I20" s="861">
        <v>-7.0000000000000007E-2</v>
      </c>
    </row>
    <row r="21" spans="2:9">
      <c r="B21" s="98">
        <f t="shared" si="0"/>
        <v>1977</v>
      </c>
      <c r="C21" s="342">
        <v>15059</v>
      </c>
      <c r="D21" s="202">
        <v>68175</v>
      </c>
      <c r="E21" s="202">
        <v>59479</v>
      </c>
      <c r="F21" s="202">
        <v>5015</v>
      </c>
      <c r="G21" s="342">
        <v>147728</v>
      </c>
      <c r="H21" s="862">
        <v>5.8999999999999997E-2</v>
      </c>
      <c r="I21" s="861">
        <v>-0.01</v>
      </c>
    </row>
    <row r="22" spans="2:9">
      <c r="B22" s="98">
        <f t="shared" si="0"/>
        <v>1978</v>
      </c>
      <c r="C22" s="342">
        <v>15227</v>
      </c>
      <c r="D22" s="202">
        <v>69645</v>
      </c>
      <c r="E22" s="202">
        <v>53551</v>
      </c>
      <c r="F22" s="202">
        <v>4858</v>
      </c>
      <c r="G22" s="342">
        <v>143281</v>
      </c>
      <c r="H22" s="862">
        <v>-0.03</v>
      </c>
      <c r="I22" s="861">
        <v>-0.04</v>
      </c>
    </row>
    <row r="23" spans="2:9">
      <c r="B23" s="98">
        <f t="shared" si="0"/>
        <v>1979</v>
      </c>
      <c r="C23" s="342">
        <v>15680</v>
      </c>
      <c r="D23" s="202">
        <v>70838</v>
      </c>
      <c r="E23" s="202">
        <v>53764</v>
      </c>
      <c r="F23" s="202">
        <v>4799</v>
      </c>
      <c r="G23" s="342">
        <v>145081</v>
      </c>
      <c r="H23" s="862">
        <v>1.2999999999999999E-2</v>
      </c>
      <c r="I23" s="861">
        <v>-0.03</v>
      </c>
    </row>
    <row r="24" spans="2:9">
      <c r="B24" s="98">
        <f t="shared" si="0"/>
        <v>1980</v>
      </c>
      <c r="C24" s="342">
        <v>16493</v>
      </c>
      <c r="D24" s="202">
        <v>75102</v>
      </c>
      <c r="E24" s="202">
        <v>56028</v>
      </c>
      <c r="F24" s="202">
        <v>4651</v>
      </c>
      <c r="G24" s="342">
        <v>152274</v>
      </c>
      <c r="H24" s="862">
        <v>0.05</v>
      </c>
      <c r="I24" s="861">
        <v>0.02</v>
      </c>
    </row>
    <row r="25" spans="2:9">
      <c r="B25" s="98">
        <f t="shared" si="0"/>
        <v>1981</v>
      </c>
      <c r="C25" s="342">
        <v>16907</v>
      </c>
      <c r="D25" s="202">
        <v>76152</v>
      </c>
      <c r="E25" s="202">
        <v>57606</v>
      </c>
      <c r="F25" s="202">
        <v>4473</v>
      </c>
      <c r="G25" s="342">
        <v>155138</v>
      </c>
      <c r="H25" s="862">
        <v>1.9E-2</v>
      </c>
      <c r="I25" s="861">
        <v>0.04</v>
      </c>
    </row>
    <row r="26" spans="2:9">
      <c r="B26" s="98">
        <f t="shared" si="0"/>
        <v>1982</v>
      </c>
      <c r="C26" s="342">
        <v>17241</v>
      </c>
      <c r="D26" s="202">
        <v>76675</v>
      </c>
      <c r="E26" s="202">
        <v>58818</v>
      </c>
      <c r="F26" s="202">
        <v>4069</v>
      </c>
      <c r="G26" s="342">
        <v>156803</v>
      </c>
      <c r="H26" s="862">
        <v>1.0999999999999999E-2</v>
      </c>
      <c r="I26" s="861">
        <v>0.05</v>
      </c>
    </row>
    <row r="27" spans="2:9">
      <c r="B27" s="98">
        <f t="shared" si="0"/>
        <v>1983</v>
      </c>
      <c r="C27" s="342">
        <v>17333</v>
      </c>
      <c r="D27" s="202">
        <v>78265</v>
      </c>
      <c r="E27" s="202">
        <v>60188</v>
      </c>
      <c r="F27" s="202">
        <v>3544</v>
      </c>
      <c r="G27" s="342">
        <v>159330</v>
      </c>
      <c r="H27" s="862">
        <v>1.6E-2</v>
      </c>
      <c r="I27" s="861">
        <v>0.06</v>
      </c>
    </row>
    <row r="28" spans="2:9">
      <c r="B28" s="98">
        <f t="shared" si="0"/>
        <v>1984</v>
      </c>
      <c r="C28" s="342">
        <v>17182</v>
      </c>
      <c r="D28" s="202">
        <v>78395</v>
      </c>
      <c r="E28" s="202">
        <v>60833</v>
      </c>
      <c r="F28" s="202">
        <v>3401</v>
      </c>
      <c r="G28" s="342">
        <v>159811</v>
      </c>
      <c r="H28" s="862">
        <v>3.0000000000000001E-3</v>
      </c>
      <c r="I28" s="861">
        <v>7.0000000000000007E-2</v>
      </c>
    </row>
    <row r="29" spans="2:9">
      <c r="B29" s="98">
        <f t="shared" si="0"/>
        <v>1985</v>
      </c>
      <c r="C29" s="342">
        <v>16993</v>
      </c>
      <c r="D29" s="202">
        <v>79193</v>
      </c>
      <c r="E29" s="202">
        <v>60965</v>
      </c>
      <c r="F29" s="202">
        <v>3197</v>
      </c>
      <c r="G29" s="342">
        <v>160348</v>
      </c>
      <c r="H29" s="862">
        <v>3.0000000000000001E-3</v>
      </c>
      <c r="I29" s="861">
        <v>7.0000000000000007E-2</v>
      </c>
    </row>
    <row r="30" spans="2:9">
      <c r="B30" s="98">
        <f t="shared" si="0"/>
        <v>1986</v>
      </c>
      <c r="C30" s="342">
        <v>16902</v>
      </c>
      <c r="D30" s="202">
        <v>77031</v>
      </c>
      <c r="E30" s="202">
        <v>60741</v>
      </c>
      <c r="F30" s="202">
        <v>3073</v>
      </c>
      <c r="G30" s="342">
        <v>157747</v>
      </c>
      <c r="H30" s="862">
        <v>-1.6E-2</v>
      </c>
      <c r="I30" s="861">
        <v>0.05</v>
      </c>
    </row>
    <row r="31" spans="2:9">
      <c r="B31" s="98">
        <f t="shared" si="0"/>
        <v>1987</v>
      </c>
      <c r="C31" s="342">
        <v>16594</v>
      </c>
      <c r="D31" s="202">
        <v>78872</v>
      </c>
      <c r="E31" s="202">
        <v>60346</v>
      </c>
      <c r="F31" s="202">
        <v>2955</v>
      </c>
      <c r="G31" s="342">
        <v>158767</v>
      </c>
      <c r="H31" s="862">
        <v>6.0000000000000001E-3</v>
      </c>
      <c r="I31" s="861">
        <v>0.06</v>
      </c>
    </row>
    <row r="32" spans="2:9">
      <c r="B32" s="98">
        <f t="shared" si="0"/>
        <v>1988</v>
      </c>
      <c r="C32" s="342">
        <v>16142</v>
      </c>
      <c r="D32" s="202">
        <v>79121</v>
      </c>
      <c r="E32" s="202">
        <v>60071</v>
      </c>
      <c r="F32" s="202">
        <v>2714</v>
      </c>
      <c r="G32" s="342">
        <v>158048</v>
      </c>
      <c r="H32" s="862">
        <v>-5.0000000000000001E-3</v>
      </c>
      <c r="I32" s="861">
        <v>0.06</v>
      </c>
    </row>
    <row r="33" spans="2:9">
      <c r="B33" s="98">
        <f t="shared" si="0"/>
        <v>1989</v>
      </c>
      <c r="C33" s="342">
        <v>15565</v>
      </c>
      <c r="D33" s="202">
        <v>79016</v>
      </c>
      <c r="E33" s="202">
        <v>59815</v>
      </c>
      <c r="F33" s="202">
        <v>2335</v>
      </c>
      <c r="G33" s="342">
        <v>156731</v>
      </c>
      <c r="H33" s="862">
        <v>-8.0000000000000002E-3</v>
      </c>
      <c r="I33" s="861">
        <v>0.05</v>
      </c>
    </row>
    <row r="34" spans="2:9">
      <c r="B34" s="98">
        <f t="shared" si="0"/>
        <v>1990</v>
      </c>
      <c r="C34" s="342">
        <v>15316</v>
      </c>
      <c r="D34" s="202">
        <v>65478</v>
      </c>
      <c r="E34" s="202">
        <v>46796</v>
      </c>
      <c r="F34" s="202">
        <v>2137</v>
      </c>
      <c r="G34" s="342">
        <v>129727</v>
      </c>
      <c r="H34" s="862">
        <v>-0.17199999999999999</v>
      </c>
      <c r="I34" s="861">
        <v>-0.13</v>
      </c>
    </row>
    <row r="35" spans="2:9">
      <c r="B35" s="98">
        <f t="shared" si="0"/>
        <v>1991</v>
      </c>
      <c r="C35" s="342">
        <v>15419</v>
      </c>
      <c r="D35" s="202">
        <v>52189</v>
      </c>
      <c r="E35" s="202">
        <v>27588</v>
      </c>
      <c r="F35" s="202">
        <v>1961</v>
      </c>
      <c r="G35" s="342">
        <v>97157</v>
      </c>
      <c r="H35" s="862">
        <v>-0.251</v>
      </c>
      <c r="I35" s="861">
        <v>-0.35</v>
      </c>
    </row>
    <row r="36" spans="2:9">
      <c r="B36" s="98">
        <f t="shared" si="0"/>
        <v>1992</v>
      </c>
      <c r="C36" s="342">
        <v>14966</v>
      </c>
      <c r="D36" s="202">
        <v>39258</v>
      </c>
      <c r="E36" s="202">
        <v>17439</v>
      </c>
      <c r="F36" s="202">
        <v>1756</v>
      </c>
      <c r="G36" s="342">
        <v>73419</v>
      </c>
      <c r="H36" s="862">
        <v>-0.24399999999999999</v>
      </c>
      <c r="I36" s="861">
        <v>-0.51</v>
      </c>
    </row>
    <row r="37" spans="2:9">
      <c r="B37" s="98">
        <f t="shared" si="0"/>
        <v>1993</v>
      </c>
      <c r="C37" s="342">
        <v>14454</v>
      </c>
      <c r="D37" s="202">
        <v>27249</v>
      </c>
      <c r="E37" s="202">
        <v>10477</v>
      </c>
      <c r="F37" s="202">
        <v>1515</v>
      </c>
      <c r="G37" s="342">
        <v>53695</v>
      </c>
      <c r="H37" s="862">
        <v>-0.26900000000000002</v>
      </c>
      <c r="I37" s="861">
        <v>-0.64</v>
      </c>
    </row>
    <row r="38" spans="2:9">
      <c r="B38" s="98">
        <f t="shared" si="0"/>
        <v>1994</v>
      </c>
      <c r="C38" s="342">
        <v>13846</v>
      </c>
      <c r="D38" s="202">
        <v>22328</v>
      </c>
      <c r="E38" s="202">
        <v>8147</v>
      </c>
      <c r="F38" s="202">
        <v>1381</v>
      </c>
      <c r="G38" s="342">
        <v>45702</v>
      </c>
      <c r="H38" s="862">
        <v>-0.14899999999999999</v>
      </c>
      <c r="I38" s="861">
        <v>-0.69</v>
      </c>
    </row>
    <row r="39" spans="2:9">
      <c r="B39" s="98">
        <f t="shared" si="0"/>
        <v>1995</v>
      </c>
      <c r="C39" s="342">
        <v>13072</v>
      </c>
      <c r="D39" s="202">
        <v>19248</v>
      </c>
      <c r="E39" s="202">
        <v>6675</v>
      </c>
      <c r="F39" s="202">
        <v>1286</v>
      </c>
      <c r="G39" s="342">
        <v>40281</v>
      </c>
      <c r="H39" s="862">
        <v>-0.11899999999999999</v>
      </c>
      <c r="I39" s="861">
        <v>-0.73</v>
      </c>
    </row>
    <row r="40" spans="2:9">
      <c r="B40" s="98">
        <f t="shared" si="0"/>
        <v>1996</v>
      </c>
      <c r="C40" s="342">
        <v>12620</v>
      </c>
      <c r="D40" s="202">
        <v>13883</v>
      </c>
      <c r="E40" s="202">
        <v>5013</v>
      </c>
      <c r="F40" s="202">
        <v>1188</v>
      </c>
      <c r="G40" s="342">
        <v>32704</v>
      </c>
      <c r="H40" s="862">
        <v>-0.188</v>
      </c>
      <c r="I40" s="861">
        <v>-0.78</v>
      </c>
    </row>
    <row r="41" spans="2:9">
      <c r="B41" s="98">
        <f t="shared" si="0"/>
        <v>1997</v>
      </c>
      <c r="C41" s="342">
        <v>11906</v>
      </c>
      <c r="D41" s="202">
        <v>11979</v>
      </c>
      <c r="E41" s="202">
        <v>4449</v>
      </c>
      <c r="F41" s="202">
        <v>1118</v>
      </c>
      <c r="G41" s="342">
        <v>29452</v>
      </c>
      <c r="H41" s="862">
        <v>-9.9000000000000005E-2</v>
      </c>
      <c r="I41" s="861">
        <v>-0.8</v>
      </c>
    </row>
    <row r="42" spans="2:9">
      <c r="B42" s="98">
        <f t="shared" si="0"/>
        <v>1998</v>
      </c>
      <c r="C42" s="342">
        <v>11690</v>
      </c>
      <c r="D42" s="202">
        <v>9517</v>
      </c>
      <c r="E42" s="202">
        <v>4020</v>
      </c>
      <c r="F42" s="202">
        <v>1015</v>
      </c>
      <c r="G42" s="342">
        <v>26242</v>
      </c>
      <c r="H42" s="862">
        <v>-0.109</v>
      </c>
      <c r="I42" s="861">
        <v>-0.82</v>
      </c>
    </row>
    <row r="43" spans="2:9">
      <c r="B43" s="98">
        <f t="shared" si="0"/>
        <v>1999</v>
      </c>
      <c r="C43" s="342">
        <v>11439</v>
      </c>
      <c r="D43" s="202">
        <v>7718</v>
      </c>
      <c r="E43" s="202">
        <v>3523</v>
      </c>
      <c r="F43" s="202">
        <v>902</v>
      </c>
      <c r="G43" s="342">
        <v>23582</v>
      </c>
      <c r="H43" s="862">
        <v>-0.10100000000000001</v>
      </c>
      <c r="I43" s="861">
        <v>-0.84</v>
      </c>
    </row>
    <row r="44" spans="2:9">
      <c r="B44" s="98">
        <f t="shared" si="0"/>
        <v>2000</v>
      </c>
      <c r="C44" s="342">
        <v>10430</v>
      </c>
      <c r="D44" s="202">
        <v>7081</v>
      </c>
      <c r="E44" s="202">
        <v>2996</v>
      </c>
      <c r="F44" s="202">
        <v>780</v>
      </c>
      <c r="G44" s="342">
        <v>21287</v>
      </c>
      <c r="H44" s="862">
        <v>-9.7000000000000003E-2</v>
      </c>
      <c r="I44" s="861">
        <v>-0.86</v>
      </c>
    </row>
    <row r="45" spans="2:9">
      <c r="B45" s="98">
        <f t="shared" si="0"/>
        <v>2001</v>
      </c>
      <c r="C45" s="342">
        <v>9619</v>
      </c>
      <c r="D45" s="202">
        <v>6755</v>
      </c>
      <c r="E45" s="202">
        <v>2859</v>
      </c>
      <c r="F45" s="202">
        <v>708</v>
      </c>
      <c r="G45" s="342">
        <v>19941</v>
      </c>
      <c r="H45" s="862">
        <v>-6.3E-2</v>
      </c>
      <c r="I45" s="861">
        <v>-0.87</v>
      </c>
    </row>
    <row r="46" spans="2:9">
      <c r="B46" s="98">
        <f t="shared" si="0"/>
        <v>2002</v>
      </c>
      <c r="C46" s="342">
        <v>9121</v>
      </c>
      <c r="D46" s="202">
        <v>6532</v>
      </c>
      <c r="E46" s="202">
        <v>2745</v>
      </c>
      <c r="F46" s="202">
        <v>636</v>
      </c>
      <c r="G46" s="342">
        <v>19034</v>
      </c>
      <c r="H46" s="862">
        <v>-4.4999999999999998E-2</v>
      </c>
      <c r="I46" s="861">
        <v>-0.87</v>
      </c>
    </row>
    <row r="47" spans="2:9">
      <c r="B47" s="98">
        <f t="shared" si="0"/>
        <v>2003</v>
      </c>
      <c r="C47" s="342">
        <v>8606</v>
      </c>
      <c r="D47" s="202">
        <v>5920</v>
      </c>
      <c r="E47" s="202">
        <v>3002</v>
      </c>
      <c r="F47" s="202">
        <v>563</v>
      </c>
      <c r="G47" s="342">
        <v>18091</v>
      </c>
      <c r="H47" s="862">
        <v>-0.05</v>
      </c>
      <c r="I47" s="861">
        <v>-0.88</v>
      </c>
    </row>
    <row r="48" spans="2:9">
      <c r="B48" s="98">
        <f t="shared" si="0"/>
        <v>2004</v>
      </c>
      <c r="C48" s="342">
        <v>8194</v>
      </c>
      <c r="D48" s="202">
        <v>5992</v>
      </c>
      <c r="E48" s="202">
        <v>2658</v>
      </c>
      <c r="F48" s="202">
        <v>471</v>
      </c>
      <c r="G48" s="342">
        <v>17315</v>
      </c>
      <c r="H48" s="862">
        <v>-4.2999999999999997E-2</v>
      </c>
      <c r="I48" s="861">
        <v>-0.88</v>
      </c>
    </row>
    <row r="49" spans="2:9">
      <c r="B49" s="98">
        <f t="shared" si="0"/>
        <v>2005</v>
      </c>
      <c r="C49" s="342">
        <v>8200</v>
      </c>
      <c r="D49" s="202">
        <v>5745</v>
      </c>
      <c r="E49" s="202">
        <v>2642</v>
      </c>
      <c r="F49" s="202">
        <v>409</v>
      </c>
      <c r="G49" s="342">
        <v>16996</v>
      </c>
      <c r="H49" s="862">
        <v>-1.7999999999999999E-2</v>
      </c>
      <c r="I49" s="861">
        <v>-0.89</v>
      </c>
    </row>
    <row r="50" spans="2:9">
      <c r="B50" s="98">
        <f t="shared" si="0"/>
        <v>2006</v>
      </c>
      <c r="C50" s="342">
        <v>8221</v>
      </c>
      <c r="D50" s="202">
        <v>5538</v>
      </c>
      <c r="E50" s="202">
        <v>2610</v>
      </c>
      <c r="F50" s="202">
        <v>427</v>
      </c>
      <c r="G50" s="342">
        <v>16796</v>
      </c>
      <c r="H50" s="862">
        <v>-1.2E-2</v>
      </c>
      <c r="I50" s="861">
        <v>-0.89</v>
      </c>
    </row>
    <row r="51" spans="2:9">
      <c r="B51" s="98">
        <f t="shared" si="0"/>
        <v>2007</v>
      </c>
      <c r="C51" s="342">
        <v>8375</v>
      </c>
      <c r="D51" s="202">
        <v>5486</v>
      </c>
      <c r="E51" s="202">
        <v>2553</v>
      </c>
      <c r="F51" s="202">
        <v>410</v>
      </c>
      <c r="G51" s="342">
        <v>16824</v>
      </c>
      <c r="H51" s="862">
        <v>2E-3</v>
      </c>
      <c r="I51" s="861">
        <v>-0.89</v>
      </c>
    </row>
    <row r="52" spans="2:9">
      <c r="B52" s="98">
        <v>2008</v>
      </c>
      <c r="C52" s="342">
        <v>8433</v>
      </c>
      <c r="D52" s="202">
        <v>5258</v>
      </c>
      <c r="E52" s="202">
        <v>2525</v>
      </c>
      <c r="F52" s="202">
        <v>314</v>
      </c>
      <c r="G52" s="342">
        <v>16530</v>
      </c>
      <c r="H52" s="862">
        <v>-1.7000000000000001E-2</v>
      </c>
      <c r="I52" s="861">
        <v>-0.89</v>
      </c>
    </row>
    <row r="53" spans="2:9">
      <c r="B53" s="863">
        <v>2009</v>
      </c>
      <c r="C53" s="342">
        <v>8312</v>
      </c>
      <c r="D53" s="202">
        <v>5229</v>
      </c>
      <c r="E53" s="202">
        <v>2490</v>
      </c>
      <c r="F53" s="202">
        <v>310</v>
      </c>
      <c r="G53" s="342">
        <v>16341</v>
      </c>
      <c r="H53" s="862">
        <v>-1.0999999999999999E-2</v>
      </c>
      <c r="I53" s="861">
        <v>-0.89</v>
      </c>
    </row>
    <row r="54" spans="2:9">
      <c r="B54" s="863">
        <v>2010</v>
      </c>
      <c r="C54" s="342">
        <v>8192</v>
      </c>
      <c r="D54" s="202">
        <v>5200</v>
      </c>
      <c r="E54" s="202">
        <v>2456</v>
      </c>
      <c r="F54" s="202">
        <v>305</v>
      </c>
      <c r="G54" s="342">
        <v>16152</v>
      </c>
      <c r="H54" s="862">
        <v>-1.2E-2</v>
      </c>
      <c r="I54" s="861">
        <v>-0.89</v>
      </c>
    </row>
    <row r="55" spans="2:9">
      <c r="B55" s="863">
        <v>2011</v>
      </c>
      <c r="C55" s="342">
        <v>8071</v>
      </c>
      <c r="D55" s="202">
        <v>5171</v>
      </c>
      <c r="E55" s="202">
        <v>2421</v>
      </c>
      <c r="F55" s="202">
        <v>301</v>
      </c>
      <c r="G55" s="342">
        <v>15963</v>
      </c>
      <c r="H55" s="862">
        <v>-1.2E-2</v>
      </c>
      <c r="I55" s="861">
        <v>-0.89</v>
      </c>
    </row>
    <row r="56" spans="2:9">
      <c r="B56" s="863">
        <v>2012</v>
      </c>
      <c r="C56" s="342">
        <v>7950</v>
      </c>
      <c r="D56" s="202">
        <v>5141</v>
      </c>
      <c r="E56" s="202">
        <v>2386</v>
      </c>
      <c r="F56" s="202">
        <v>296</v>
      </c>
      <c r="G56" s="342">
        <v>15774</v>
      </c>
      <c r="H56" s="862">
        <v>-1.2E-2</v>
      </c>
      <c r="I56" s="861">
        <v>-0.89</v>
      </c>
    </row>
    <row r="57" spans="2:9">
      <c r="B57" s="863">
        <v>2013</v>
      </c>
      <c r="C57" s="342">
        <v>7829</v>
      </c>
      <c r="D57" s="202">
        <v>5112</v>
      </c>
      <c r="E57" s="202">
        <v>2352</v>
      </c>
      <c r="F57" s="202">
        <v>292</v>
      </c>
      <c r="G57" s="342">
        <v>15585</v>
      </c>
      <c r="H57" s="862">
        <v>-1.2E-2</v>
      </c>
      <c r="I57" s="861">
        <v>-0.9</v>
      </c>
    </row>
    <row r="58" spans="2:9">
      <c r="B58" s="864">
        <v>2014</v>
      </c>
      <c r="C58" s="865">
        <v>7709</v>
      </c>
      <c r="D58" s="205">
        <v>5083</v>
      </c>
      <c r="E58" s="205">
        <v>2317</v>
      </c>
      <c r="F58" s="205">
        <v>287</v>
      </c>
      <c r="G58" s="865">
        <v>15396</v>
      </c>
      <c r="H58" s="866">
        <v>-1.2E-2</v>
      </c>
      <c r="I58" s="867">
        <v>-0.9</v>
      </c>
    </row>
    <row r="60" spans="2:9">
      <c r="B60" s="12" t="s">
        <v>688</v>
      </c>
    </row>
    <row r="61" spans="2:9">
      <c r="B61" s="12" t="s">
        <v>689</v>
      </c>
    </row>
    <row r="62" spans="2:9">
      <c r="B62" s="12"/>
    </row>
    <row r="63" spans="2:9">
      <c r="B63" s="12"/>
    </row>
    <row r="64" spans="2:9">
      <c r="B64" s="12"/>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26235-57BB-41FA-BB4B-0EC627A54685}">
  <dimension ref="A1:E24"/>
  <sheetViews>
    <sheetView workbookViewId="0"/>
  </sheetViews>
  <sheetFormatPr baseColWidth="10" defaultColWidth="11.44140625" defaultRowHeight="13.8"/>
  <cols>
    <col min="1" max="2" width="11.44140625" style="11"/>
    <col min="3" max="5" width="13.88671875" style="11" customWidth="1"/>
    <col min="6" max="16384" width="11.44140625" style="11"/>
  </cols>
  <sheetData>
    <row r="1" spans="1:5" ht="14.4">
      <c r="A1" s="58" t="s">
        <v>719</v>
      </c>
    </row>
    <row r="3" spans="1:5" ht="40.200000000000003">
      <c r="B3" s="868"/>
      <c r="C3" s="869" t="s">
        <v>690</v>
      </c>
      <c r="D3" s="870" t="s">
        <v>691</v>
      </c>
      <c r="E3" s="871" t="s">
        <v>692</v>
      </c>
    </row>
    <row r="4" spans="1:5">
      <c r="B4" s="868">
        <v>2002</v>
      </c>
      <c r="C4" s="872">
        <v>7793</v>
      </c>
      <c r="D4" s="873">
        <v>19034</v>
      </c>
      <c r="E4" s="874">
        <v>1491.75</v>
      </c>
    </row>
    <row r="5" spans="1:5">
      <c r="B5" s="13">
        <v>2003</v>
      </c>
      <c r="C5" s="875">
        <v>7324</v>
      </c>
      <c r="D5" s="876">
        <v>18091</v>
      </c>
      <c r="E5" s="877">
        <v>1306.5</v>
      </c>
    </row>
    <row r="6" spans="1:5">
      <c r="B6" s="13">
        <v>2004</v>
      </c>
      <c r="C6" s="875">
        <v>6754</v>
      </c>
      <c r="D6" s="876">
        <v>17315</v>
      </c>
      <c r="E6" s="877">
        <v>1121.25</v>
      </c>
    </row>
    <row r="7" spans="1:5">
      <c r="B7" s="13">
        <v>2005</v>
      </c>
      <c r="C7" s="875">
        <v>6303</v>
      </c>
      <c r="D7" s="876">
        <v>16996</v>
      </c>
      <c r="E7" s="877">
        <v>936</v>
      </c>
    </row>
    <row r="8" spans="1:5">
      <c r="B8" s="13">
        <v>2006</v>
      </c>
      <c r="C8" s="875">
        <v>6113</v>
      </c>
      <c r="D8" s="876">
        <v>16796</v>
      </c>
      <c r="E8" s="877">
        <v>849.75</v>
      </c>
    </row>
    <row r="9" spans="1:5">
      <c r="B9" s="13">
        <v>2007</v>
      </c>
      <c r="C9" s="875">
        <v>6166</v>
      </c>
      <c r="D9" s="876">
        <v>16824</v>
      </c>
      <c r="E9" s="877">
        <v>763.5</v>
      </c>
    </row>
    <row r="10" spans="1:5">
      <c r="B10" s="13">
        <v>2008</v>
      </c>
      <c r="C10" s="875">
        <v>5952</v>
      </c>
      <c r="D10" s="876">
        <v>16530</v>
      </c>
      <c r="E10" s="877">
        <v>677.25</v>
      </c>
    </row>
    <row r="11" spans="1:5">
      <c r="B11" s="13">
        <v>2009</v>
      </c>
      <c r="C11" s="875">
        <v>6241.7142857142862</v>
      </c>
      <c r="D11" s="876">
        <v>16363.285714285714</v>
      </c>
      <c r="E11" s="877">
        <v>591</v>
      </c>
    </row>
    <row r="12" spans="1:5">
      <c r="B12" s="13">
        <v>2010</v>
      </c>
      <c r="C12" s="875">
        <v>6507.4285714285725</v>
      </c>
      <c r="D12" s="876">
        <v>16196.571428571428</v>
      </c>
      <c r="E12" s="877">
        <v>594</v>
      </c>
    </row>
    <row r="13" spans="1:5">
      <c r="B13" s="13">
        <v>2011</v>
      </c>
      <c r="C13" s="875">
        <v>6740.1428571428587</v>
      </c>
      <c r="D13" s="876">
        <v>16029.857142857141</v>
      </c>
      <c r="E13" s="877">
        <v>597</v>
      </c>
    </row>
    <row r="14" spans="1:5">
      <c r="B14" s="13">
        <v>2012</v>
      </c>
      <c r="C14" s="875">
        <v>6560.8571428571449</v>
      </c>
      <c r="D14" s="876">
        <v>15863.142857142855</v>
      </c>
      <c r="E14" s="877">
        <v>600</v>
      </c>
    </row>
    <row r="15" spans="1:5">
      <c r="B15" s="13">
        <v>2013</v>
      </c>
      <c r="C15" s="875">
        <v>6385.5714285714312</v>
      </c>
      <c r="D15" s="876">
        <v>15696.428571428569</v>
      </c>
      <c r="E15" s="877">
        <v>603</v>
      </c>
    </row>
    <row r="16" spans="1:5">
      <c r="B16" s="13">
        <v>2014</v>
      </c>
      <c r="C16" s="875">
        <v>5876.2857142857174</v>
      </c>
      <c r="D16" s="876">
        <v>15529.714285714283</v>
      </c>
      <c r="E16" s="877">
        <v>606</v>
      </c>
    </row>
    <row r="17" spans="2:5">
      <c r="B17" s="13">
        <v>2015</v>
      </c>
      <c r="C17" s="875">
        <v>5381</v>
      </c>
      <c r="D17" s="876">
        <v>15363</v>
      </c>
      <c r="E17" s="877">
        <v>609</v>
      </c>
    </row>
    <row r="18" spans="2:5">
      <c r="B18" s="13">
        <v>2016</v>
      </c>
      <c r="C18" s="875">
        <v>5040</v>
      </c>
      <c r="D18" s="922">
        <v>16051</v>
      </c>
      <c r="E18" s="877">
        <v>620</v>
      </c>
    </row>
    <row r="19" spans="2:5">
      <c r="B19" s="13">
        <f>B18+1</f>
        <v>2017</v>
      </c>
      <c r="C19" s="875">
        <v>4985</v>
      </c>
      <c r="D19" s="922">
        <v>15906</v>
      </c>
      <c r="E19" s="877">
        <v>626</v>
      </c>
    </row>
    <row r="20" spans="2:5">
      <c r="B20" s="13">
        <f t="shared" ref="B20:B22" si="0">B19+1</f>
        <v>2018</v>
      </c>
      <c r="C20" s="875">
        <v>4979</v>
      </c>
      <c r="D20" s="922">
        <v>15876</v>
      </c>
      <c r="E20" s="877">
        <v>624</v>
      </c>
    </row>
    <row r="21" spans="2:5">
      <c r="B21" s="13">
        <f t="shared" si="0"/>
        <v>2019</v>
      </c>
      <c r="C21" s="875">
        <v>4793</v>
      </c>
      <c r="D21" s="922">
        <v>15543</v>
      </c>
      <c r="E21" s="877">
        <v>626</v>
      </c>
    </row>
    <row r="22" spans="2:5">
      <c r="B22" s="878">
        <f t="shared" si="0"/>
        <v>2020</v>
      </c>
      <c r="C22" s="879">
        <v>4613</v>
      </c>
      <c r="D22" s="880">
        <v>14870</v>
      </c>
      <c r="E22" s="881">
        <v>609</v>
      </c>
    </row>
    <row r="23" spans="2:5">
      <c r="B23" s="12"/>
    </row>
    <row r="24" spans="2:5">
      <c r="B24" s="12"/>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AFC92-6B2A-4FDE-92D5-AE74BF36A8F8}">
  <dimension ref="A1:H37"/>
  <sheetViews>
    <sheetView workbookViewId="0"/>
  </sheetViews>
  <sheetFormatPr baseColWidth="10" defaultColWidth="11.44140625" defaultRowHeight="13.8"/>
  <cols>
    <col min="1" max="16384" width="11.44140625" style="11"/>
  </cols>
  <sheetData>
    <row r="1" spans="1:8" ht="14.4">
      <c r="A1" s="58" t="s">
        <v>693</v>
      </c>
      <c r="B1" s="12"/>
      <c r="C1" s="12"/>
      <c r="D1" s="12"/>
      <c r="E1" s="12"/>
      <c r="F1" s="12"/>
      <c r="G1" s="12"/>
      <c r="H1" s="12"/>
    </row>
    <row r="2" spans="1:8">
      <c r="A2" s="12"/>
      <c r="B2" s="12"/>
      <c r="C2" s="12"/>
      <c r="D2" s="12"/>
      <c r="E2" s="12"/>
      <c r="F2" s="12"/>
      <c r="G2" s="12"/>
      <c r="H2" s="12"/>
    </row>
    <row r="3" spans="1:8">
      <c r="A3" s="12"/>
      <c r="B3" s="343"/>
      <c r="C3" s="882" t="s">
        <v>694</v>
      </c>
      <c r="D3" s="882" t="s">
        <v>695</v>
      </c>
      <c r="E3" s="882" t="s">
        <v>696</v>
      </c>
      <c r="F3" s="882" t="s">
        <v>697</v>
      </c>
      <c r="G3" s="882" t="s">
        <v>698</v>
      </c>
      <c r="H3" s="883" t="s">
        <v>699</v>
      </c>
    </row>
    <row r="4" spans="1:8">
      <c r="A4" s="12"/>
      <c r="B4" s="13">
        <f>1985</f>
        <v>1985</v>
      </c>
      <c r="C4" s="884">
        <v>0.08</v>
      </c>
      <c r="D4" s="885">
        <v>0.13</v>
      </c>
      <c r="E4" s="885">
        <v>0.26</v>
      </c>
      <c r="F4" s="885">
        <v>0.17</v>
      </c>
      <c r="G4" s="885">
        <v>0.27</v>
      </c>
      <c r="H4" s="886">
        <v>0.09</v>
      </c>
    </row>
    <row r="5" spans="1:8">
      <c r="A5" s="12"/>
      <c r="B5" s="13">
        <f t="shared" ref="B5:B33" si="0">B4+1</f>
        <v>1986</v>
      </c>
      <c r="C5" s="884">
        <v>7.0000000000000007E-2</v>
      </c>
      <c r="D5" s="885">
        <v>0.12</v>
      </c>
      <c r="E5" s="885">
        <v>0.28000000000000003</v>
      </c>
      <c r="F5" s="885">
        <v>0.17</v>
      </c>
      <c r="G5" s="885">
        <v>0.27</v>
      </c>
      <c r="H5" s="886">
        <v>0.1</v>
      </c>
    </row>
    <row r="6" spans="1:8">
      <c r="A6" s="12"/>
      <c r="B6" s="13">
        <f t="shared" si="0"/>
        <v>1987</v>
      </c>
      <c r="C6" s="884">
        <v>0.06</v>
      </c>
      <c r="D6" s="885">
        <v>0.12</v>
      </c>
      <c r="E6" s="885">
        <v>0.28999999999999998</v>
      </c>
      <c r="F6" s="885">
        <v>0.17</v>
      </c>
      <c r="G6" s="885">
        <v>0.26</v>
      </c>
      <c r="H6" s="886">
        <v>0.1</v>
      </c>
    </row>
    <row r="7" spans="1:8">
      <c r="A7" s="12"/>
      <c r="B7" s="13">
        <f t="shared" si="0"/>
        <v>1988</v>
      </c>
      <c r="C7" s="884">
        <v>0.06</v>
      </c>
      <c r="D7" s="885">
        <v>0.11</v>
      </c>
      <c r="E7" s="885">
        <v>0.31</v>
      </c>
      <c r="F7" s="885">
        <v>0.18</v>
      </c>
      <c r="G7" s="885">
        <v>0.26</v>
      </c>
      <c r="H7" s="886">
        <v>0.09</v>
      </c>
    </row>
    <row r="8" spans="1:8">
      <c r="A8" s="12"/>
      <c r="B8" s="13">
        <f t="shared" si="0"/>
        <v>1989</v>
      </c>
      <c r="C8" s="884">
        <v>0.05</v>
      </c>
      <c r="D8" s="885">
        <v>0.1</v>
      </c>
      <c r="E8" s="885">
        <v>0.32</v>
      </c>
      <c r="F8" s="885">
        <v>0.2</v>
      </c>
      <c r="G8" s="885">
        <v>0.25</v>
      </c>
      <c r="H8" s="886">
        <v>0.09</v>
      </c>
    </row>
    <row r="9" spans="1:8">
      <c r="A9" s="12"/>
      <c r="B9" s="13">
        <f t="shared" si="0"/>
        <v>1990</v>
      </c>
      <c r="C9" s="884">
        <v>0.05</v>
      </c>
      <c r="D9" s="885">
        <v>0.08</v>
      </c>
      <c r="E9" s="885">
        <v>0.33</v>
      </c>
      <c r="F9" s="885">
        <v>0.22</v>
      </c>
      <c r="G9" s="885">
        <v>0.24</v>
      </c>
      <c r="H9" s="886">
        <v>0.09</v>
      </c>
    </row>
    <row r="10" spans="1:8">
      <c r="A10" s="12"/>
      <c r="B10" s="13">
        <f t="shared" si="0"/>
        <v>1991</v>
      </c>
      <c r="C10" s="884">
        <v>7.0000000000000007E-2</v>
      </c>
      <c r="D10" s="885">
        <v>0.1</v>
      </c>
      <c r="E10" s="885">
        <v>0.31</v>
      </c>
      <c r="F10" s="885">
        <v>0.25</v>
      </c>
      <c r="G10" s="885">
        <v>0.26</v>
      </c>
      <c r="H10" s="886">
        <v>0.02</v>
      </c>
    </row>
    <row r="11" spans="1:8">
      <c r="A11" s="12"/>
      <c r="B11" s="13">
        <f t="shared" si="0"/>
        <v>1992</v>
      </c>
      <c r="C11" s="884">
        <v>0.05</v>
      </c>
      <c r="D11" s="885">
        <v>7.0000000000000007E-2</v>
      </c>
      <c r="E11" s="885">
        <v>0.3</v>
      </c>
      <c r="F11" s="885">
        <v>0.28000000000000003</v>
      </c>
      <c r="G11" s="885">
        <v>0.27</v>
      </c>
      <c r="H11" s="886">
        <v>0.02</v>
      </c>
    </row>
    <row r="12" spans="1:8">
      <c r="A12" s="12"/>
      <c r="B12" s="13">
        <f t="shared" si="0"/>
        <v>1993</v>
      </c>
      <c r="C12" s="884">
        <v>0.06</v>
      </c>
      <c r="D12" s="885">
        <v>0.05</v>
      </c>
      <c r="E12" s="885">
        <v>0.28000000000000003</v>
      </c>
      <c r="F12" s="885">
        <v>0.3</v>
      </c>
      <c r="G12" s="885">
        <v>0.28000000000000003</v>
      </c>
      <c r="H12" s="886">
        <v>0.03</v>
      </c>
    </row>
    <row r="13" spans="1:8">
      <c r="A13" s="12"/>
      <c r="B13" s="13">
        <f t="shared" si="0"/>
        <v>1994</v>
      </c>
      <c r="C13" s="884">
        <v>0.05</v>
      </c>
      <c r="D13" s="885">
        <v>0.04</v>
      </c>
      <c r="E13" s="885">
        <v>0.26</v>
      </c>
      <c r="F13" s="885">
        <v>0.32</v>
      </c>
      <c r="G13" s="885">
        <v>0.28000000000000003</v>
      </c>
      <c r="H13" s="886">
        <v>0.05</v>
      </c>
    </row>
    <row r="14" spans="1:8">
      <c r="A14" s="12"/>
      <c r="B14" s="13">
        <f t="shared" si="0"/>
        <v>1995</v>
      </c>
      <c r="C14" s="884">
        <v>0.05</v>
      </c>
      <c r="D14" s="885">
        <v>0.03</v>
      </c>
      <c r="E14" s="885">
        <v>0.24</v>
      </c>
      <c r="F14" s="885">
        <v>0.34</v>
      </c>
      <c r="G14" s="885">
        <v>0.28000000000000003</v>
      </c>
      <c r="H14" s="886">
        <v>7.0000000000000007E-2</v>
      </c>
    </row>
    <row r="15" spans="1:8">
      <c r="A15" s="12"/>
      <c r="B15" s="13">
        <f t="shared" si="0"/>
        <v>1996</v>
      </c>
      <c r="C15" s="884">
        <v>0.06</v>
      </c>
      <c r="D15" s="885">
        <v>0.02</v>
      </c>
      <c r="E15" s="885">
        <v>0.23</v>
      </c>
      <c r="F15" s="885">
        <v>0.38</v>
      </c>
      <c r="G15" s="885">
        <v>0.3</v>
      </c>
      <c r="H15" s="886">
        <v>0.01</v>
      </c>
    </row>
    <row r="16" spans="1:8">
      <c r="A16" s="12"/>
      <c r="B16" s="13">
        <f t="shared" si="0"/>
        <v>1997</v>
      </c>
      <c r="C16" s="884">
        <v>0.06</v>
      </c>
      <c r="D16" s="885">
        <v>0.02</v>
      </c>
      <c r="E16" s="885">
        <v>0.2</v>
      </c>
      <c r="F16" s="885">
        <v>0.39</v>
      </c>
      <c r="G16" s="885">
        <v>0.28999999999999998</v>
      </c>
      <c r="H16" s="886">
        <v>0.03</v>
      </c>
    </row>
    <row r="17" spans="1:8">
      <c r="A17" s="12"/>
      <c r="B17" s="13">
        <f t="shared" si="0"/>
        <v>1998</v>
      </c>
      <c r="C17" s="884">
        <v>7.0000000000000007E-2</v>
      </c>
      <c r="D17" s="885">
        <v>0.02</v>
      </c>
      <c r="E17" s="885">
        <v>0.18</v>
      </c>
      <c r="F17" s="885">
        <v>0.42</v>
      </c>
      <c r="G17" s="885">
        <v>0.31</v>
      </c>
      <c r="H17" s="886">
        <v>0.01</v>
      </c>
    </row>
    <row r="18" spans="1:8">
      <c r="A18" s="12"/>
      <c r="B18" s="13">
        <f t="shared" si="0"/>
        <v>1999</v>
      </c>
      <c r="C18" s="884">
        <v>0.08</v>
      </c>
      <c r="D18" s="885">
        <v>0.02</v>
      </c>
      <c r="E18" s="885">
        <v>0.16</v>
      </c>
      <c r="F18" s="885">
        <v>0.44</v>
      </c>
      <c r="G18" s="885">
        <v>0.3</v>
      </c>
      <c r="H18" s="886">
        <v>0.01</v>
      </c>
    </row>
    <row r="19" spans="1:8">
      <c r="A19" s="12"/>
      <c r="B19" s="13">
        <f t="shared" si="0"/>
        <v>2000</v>
      </c>
      <c r="C19" s="884">
        <v>7.0000000000000007E-2</v>
      </c>
      <c r="D19" s="885">
        <v>0.02</v>
      </c>
      <c r="E19" s="885">
        <v>0.13</v>
      </c>
      <c r="F19" s="885">
        <v>0.44</v>
      </c>
      <c r="G19" s="885">
        <v>0.32</v>
      </c>
      <c r="H19" s="886">
        <v>0.02</v>
      </c>
    </row>
    <row r="20" spans="1:8">
      <c r="A20" s="12"/>
      <c r="B20" s="13">
        <f t="shared" si="0"/>
        <v>2001</v>
      </c>
      <c r="C20" s="884">
        <v>7.0000000000000007E-2</v>
      </c>
      <c r="D20" s="885">
        <v>0.02</v>
      </c>
      <c r="E20" s="885">
        <v>0.11</v>
      </c>
      <c r="F20" s="885">
        <v>0.45</v>
      </c>
      <c r="G20" s="885">
        <v>0.34</v>
      </c>
      <c r="H20" s="886">
        <v>0.02</v>
      </c>
    </row>
    <row r="21" spans="1:8">
      <c r="A21" s="12"/>
      <c r="B21" s="13">
        <f t="shared" si="0"/>
        <v>2002</v>
      </c>
      <c r="C21" s="884">
        <v>7.0000000000000007E-2</v>
      </c>
      <c r="D21" s="885">
        <v>0.02</v>
      </c>
      <c r="E21" s="885">
        <v>0.09</v>
      </c>
      <c r="F21" s="885">
        <v>0.44</v>
      </c>
      <c r="G21" s="885">
        <v>0.36</v>
      </c>
      <c r="H21" s="886">
        <v>0.01</v>
      </c>
    </row>
    <row r="22" spans="1:8">
      <c r="A22" s="12"/>
      <c r="B22" s="13">
        <f t="shared" si="0"/>
        <v>2003</v>
      </c>
      <c r="C22" s="884">
        <v>7.0000000000000007E-2</v>
      </c>
      <c r="D22" s="885">
        <v>0.03</v>
      </c>
      <c r="E22" s="885">
        <v>0.08</v>
      </c>
      <c r="F22" s="885">
        <v>0.42</v>
      </c>
      <c r="G22" s="885">
        <v>0.39</v>
      </c>
      <c r="H22" s="886">
        <v>0.02</v>
      </c>
    </row>
    <row r="23" spans="1:8">
      <c r="A23" s="12"/>
      <c r="B23" s="13">
        <f t="shared" si="0"/>
        <v>2004</v>
      </c>
      <c r="C23" s="884">
        <v>7.0000000000000007E-2</v>
      </c>
      <c r="D23" s="885">
        <v>0.04</v>
      </c>
      <c r="E23" s="885">
        <v>0.06</v>
      </c>
      <c r="F23" s="885">
        <v>0.4</v>
      </c>
      <c r="G23" s="885">
        <v>0.41</v>
      </c>
      <c r="H23" s="886">
        <v>0.02</v>
      </c>
    </row>
    <row r="24" spans="1:8">
      <c r="A24" s="12"/>
      <c r="B24" s="13">
        <f t="shared" si="0"/>
        <v>2005</v>
      </c>
      <c r="C24" s="884">
        <v>7.0000000000000007E-2</v>
      </c>
      <c r="D24" s="885">
        <v>0.05</v>
      </c>
      <c r="E24" s="885">
        <v>0.05</v>
      </c>
      <c r="F24" s="885">
        <v>0.36</v>
      </c>
      <c r="G24" s="885">
        <v>0.44</v>
      </c>
      <c r="H24" s="886">
        <v>0.03</v>
      </c>
    </row>
    <row r="25" spans="1:8">
      <c r="A25" s="12"/>
      <c r="B25" s="13">
        <f t="shared" si="0"/>
        <v>2006</v>
      </c>
      <c r="C25" s="884">
        <v>0.06</v>
      </c>
      <c r="D25" s="885">
        <v>0.06</v>
      </c>
      <c r="E25" s="885">
        <v>0.05</v>
      </c>
      <c r="F25" s="885">
        <v>0.33</v>
      </c>
      <c r="G25" s="885">
        <v>0.47</v>
      </c>
      <c r="H25" s="886">
        <v>0.03</v>
      </c>
    </row>
    <row r="26" spans="1:8">
      <c r="A26" s="12"/>
      <c r="B26" s="13">
        <f t="shared" si="0"/>
        <v>2007</v>
      </c>
      <c r="C26" s="884">
        <v>0.06</v>
      </c>
      <c r="D26" s="885">
        <v>0.06</v>
      </c>
      <c r="E26" s="885">
        <v>0.05</v>
      </c>
      <c r="F26" s="885">
        <v>0.28000000000000003</v>
      </c>
      <c r="G26" s="885">
        <v>0.51</v>
      </c>
      <c r="H26" s="886">
        <v>0.04</v>
      </c>
    </row>
    <row r="27" spans="1:8">
      <c r="A27" s="12"/>
      <c r="B27" s="13">
        <f t="shared" si="0"/>
        <v>2008</v>
      </c>
      <c r="C27" s="884">
        <v>0.06</v>
      </c>
      <c r="D27" s="885">
        <v>7.0000000000000007E-2</v>
      </c>
      <c r="E27" s="885">
        <v>0.05</v>
      </c>
      <c r="F27" s="885">
        <v>0.24</v>
      </c>
      <c r="G27" s="885">
        <v>0.52</v>
      </c>
      <c r="H27" s="886">
        <v>0.06</v>
      </c>
    </row>
    <row r="28" spans="1:8">
      <c r="A28" s="12"/>
      <c r="B28" s="13">
        <f t="shared" si="0"/>
        <v>2009</v>
      </c>
      <c r="C28" s="884">
        <v>0.06</v>
      </c>
      <c r="D28" s="885">
        <v>7.0000000000000007E-2</v>
      </c>
      <c r="E28" s="885">
        <v>0.06</v>
      </c>
      <c r="F28" s="885">
        <v>0.2</v>
      </c>
      <c r="G28" s="885">
        <v>0.52</v>
      </c>
      <c r="H28" s="886">
        <v>0.09</v>
      </c>
    </row>
    <row r="29" spans="1:8">
      <c r="A29" s="12"/>
      <c r="B29" s="13">
        <f t="shared" si="0"/>
        <v>2010</v>
      </c>
      <c r="C29" s="884">
        <v>0.06</v>
      </c>
      <c r="D29" s="885">
        <v>7.0000000000000007E-2</v>
      </c>
      <c r="E29" s="885">
        <v>7.0000000000000007E-2</v>
      </c>
      <c r="F29" s="885">
        <v>0.16</v>
      </c>
      <c r="G29" s="885">
        <v>0.51</v>
      </c>
      <c r="H29" s="886">
        <v>0.14000000000000001</v>
      </c>
    </row>
    <row r="30" spans="1:8">
      <c r="A30" s="12"/>
      <c r="B30" s="13">
        <f t="shared" si="0"/>
        <v>2011</v>
      </c>
      <c r="C30" s="884">
        <v>0.05</v>
      </c>
      <c r="D30" s="885">
        <v>0.08</v>
      </c>
      <c r="E30" s="885">
        <v>0.08</v>
      </c>
      <c r="F30" s="885">
        <v>0.13</v>
      </c>
      <c r="G30" s="885">
        <v>0.49</v>
      </c>
      <c r="H30" s="886">
        <v>0.18</v>
      </c>
    </row>
    <row r="31" spans="1:8">
      <c r="A31" s="12"/>
      <c r="B31" s="13">
        <f t="shared" si="0"/>
        <v>2012</v>
      </c>
      <c r="C31" s="884">
        <v>0.05</v>
      </c>
      <c r="D31" s="885">
        <v>7.0000000000000007E-2</v>
      </c>
      <c r="E31" s="885">
        <v>0.09</v>
      </c>
      <c r="F31" s="885">
        <v>0.11</v>
      </c>
      <c r="G31" s="885">
        <v>0.47</v>
      </c>
      <c r="H31" s="886">
        <v>0.21</v>
      </c>
    </row>
    <row r="32" spans="1:8">
      <c r="A32" s="12"/>
      <c r="B32" s="13">
        <f t="shared" si="0"/>
        <v>2013</v>
      </c>
      <c r="C32" s="884">
        <v>0.05</v>
      </c>
      <c r="D32" s="885">
        <v>0.08</v>
      </c>
      <c r="E32" s="885">
        <v>0.11</v>
      </c>
      <c r="F32" s="885">
        <v>0.09</v>
      </c>
      <c r="G32" s="885">
        <v>0.44</v>
      </c>
      <c r="H32" s="886">
        <v>0.23</v>
      </c>
    </row>
    <row r="33" spans="1:8">
      <c r="A33" s="12"/>
      <c r="B33" s="878">
        <f t="shared" si="0"/>
        <v>2014</v>
      </c>
      <c r="C33" s="887">
        <v>0.04</v>
      </c>
      <c r="D33" s="888">
        <v>0.08</v>
      </c>
      <c r="E33" s="888">
        <v>0.12</v>
      </c>
      <c r="F33" s="888">
        <v>0.08</v>
      </c>
      <c r="G33" s="888">
        <v>0.41</v>
      </c>
      <c r="H33" s="889">
        <v>0.26</v>
      </c>
    </row>
    <row r="35" spans="1:8">
      <c r="B35" s="12" t="s">
        <v>700</v>
      </c>
    </row>
    <row r="36" spans="1:8">
      <c r="B36" s="12" t="s">
        <v>701</v>
      </c>
    </row>
    <row r="37" spans="1:8">
      <c r="B37" s="12"/>
    </row>
  </sheetData>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FB4DE-32E8-41B3-80F7-BD1F711BD422}">
  <dimension ref="A1:AG18"/>
  <sheetViews>
    <sheetView workbookViewId="0">
      <pane xSplit="2" ySplit="2" topLeftCell="C3" activePane="bottomRight" state="frozen"/>
      <selection pane="topRight"/>
      <selection pane="bottomLeft"/>
      <selection pane="bottomRight"/>
    </sheetView>
  </sheetViews>
  <sheetFormatPr baseColWidth="10" defaultColWidth="11.5546875" defaultRowHeight="13.8"/>
  <cols>
    <col min="1" max="1" width="11.5546875" style="30"/>
    <col min="2" max="2" width="44.44140625" style="30" customWidth="1"/>
    <col min="3" max="17" width="9.33203125" style="30" customWidth="1"/>
    <col min="18" max="33" width="8" style="30" customWidth="1"/>
    <col min="34" max="16384" width="11.5546875" style="30"/>
  </cols>
  <sheetData>
    <row r="1" spans="1:33">
      <c r="A1" s="795" t="s">
        <v>720</v>
      </c>
      <c r="B1" s="35"/>
      <c r="C1" s="35"/>
      <c r="D1" s="35"/>
      <c r="E1" s="35"/>
      <c r="F1" s="35"/>
      <c r="G1" s="35"/>
      <c r="H1" s="35"/>
      <c r="I1" s="35"/>
      <c r="J1" s="35"/>
      <c r="K1" s="35"/>
      <c r="L1" s="35"/>
    </row>
    <row r="2" spans="1:33">
      <c r="A2" s="35"/>
      <c r="B2" s="35"/>
      <c r="C2" s="35"/>
      <c r="D2" s="35"/>
      <c r="E2" s="35"/>
      <c r="F2" s="35"/>
      <c r="G2" s="35"/>
      <c r="H2" s="35"/>
      <c r="I2" s="35"/>
      <c r="J2" s="35"/>
      <c r="K2" s="35"/>
      <c r="L2" s="35"/>
      <c r="M2" s="64"/>
    </row>
    <row r="10" spans="1:33" ht="14.4">
      <c r="B10" s="939" t="s">
        <v>728</v>
      </c>
      <c r="C10" s="935">
        <v>1990</v>
      </c>
      <c r="D10" s="924">
        <v>1991</v>
      </c>
      <c r="E10" s="924">
        <v>1992</v>
      </c>
      <c r="F10" s="924">
        <v>1993</v>
      </c>
      <c r="G10" s="924">
        <v>1994</v>
      </c>
      <c r="H10" s="924">
        <v>1995</v>
      </c>
      <c r="I10" s="924">
        <v>1996</v>
      </c>
      <c r="J10" s="924">
        <v>1997</v>
      </c>
      <c r="K10" s="924">
        <v>1998</v>
      </c>
      <c r="L10" s="924">
        <v>1999</v>
      </c>
      <c r="M10" s="924">
        <v>2000</v>
      </c>
      <c r="N10" s="924">
        <v>2001</v>
      </c>
      <c r="O10" s="924">
        <v>2002</v>
      </c>
      <c r="P10" s="924">
        <v>2003</v>
      </c>
      <c r="Q10" s="924">
        <v>2004</v>
      </c>
      <c r="R10" s="924">
        <v>2005</v>
      </c>
      <c r="S10" s="924">
        <v>2006</v>
      </c>
      <c r="T10" s="924">
        <v>2007</v>
      </c>
      <c r="U10" s="924">
        <v>2008</v>
      </c>
      <c r="V10" s="924">
        <v>2009</v>
      </c>
      <c r="W10" s="924">
        <v>2010</v>
      </c>
      <c r="X10" s="924">
        <v>2011</v>
      </c>
      <c r="Y10" s="924">
        <v>2012</v>
      </c>
      <c r="Z10" s="924">
        <v>2013</v>
      </c>
      <c r="AA10" s="924">
        <v>2014</v>
      </c>
      <c r="AB10" s="924">
        <v>2015</v>
      </c>
      <c r="AC10" s="924">
        <v>2016</v>
      </c>
      <c r="AD10" s="924">
        <v>2017</v>
      </c>
      <c r="AE10" s="924">
        <v>2018</v>
      </c>
      <c r="AF10" s="924">
        <v>2019</v>
      </c>
      <c r="AG10" s="925">
        <v>2020</v>
      </c>
    </row>
    <row r="11" spans="1:33" ht="14.4">
      <c r="B11" s="923" t="s">
        <v>721</v>
      </c>
      <c r="C11" s="936">
        <v>339.41527252127901</v>
      </c>
      <c r="D11" s="926">
        <v>272.22441696292105</v>
      </c>
      <c r="E11" s="926">
        <v>237.72722563971101</v>
      </c>
      <c r="F11" s="926">
        <v>217.850852086</v>
      </c>
      <c r="G11" s="926">
        <v>204.96397214757289</v>
      </c>
      <c r="H11" s="926">
        <v>191.20241928858286</v>
      </c>
      <c r="I11" s="926">
        <v>185.90539801534965</v>
      </c>
      <c r="J11" s="926">
        <v>176.1820342926932</v>
      </c>
      <c r="K11" s="926">
        <v>166.94822573505473</v>
      </c>
      <c r="L11" s="926">
        <v>162.25399252576327</v>
      </c>
      <c r="M11" s="926">
        <v>170.40408553582955</v>
      </c>
      <c r="N11" s="926">
        <v>178.81472226708834</v>
      </c>
      <c r="O11" s="926">
        <v>182.38613563703279</v>
      </c>
      <c r="P11" s="926">
        <v>180.33541653096731</v>
      </c>
      <c r="Q11" s="926">
        <v>181.46979435100855</v>
      </c>
      <c r="R11" s="926">
        <v>176.31612730783129</v>
      </c>
      <c r="S11" s="926">
        <v>173.87648485141779</v>
      </c>
      <c r="T11" s="926">
        <v>178.48938592405608</v>
      </c>
      <c r="U11" s="926">
        <v>173.32954950696407</v>
      </c>
      <c r="V11" s="926">
        <v>167.28718853973388</v>
      </c>
      <c r="W11" s="926">
        <v>166.62196147718782</v>
      </c>
      <c r="X11" s="926">
        <v>172.12051072164292</v>
      </c>
      <c r="Y11" s="926">
        <v>181.53481286188369</v>
      </c>
      <c r="Z11" s="926">
        <v>178.64306006658856</v>
      </c>
      <c r="AA11" s="926">
        <v>173.16813636886388</v>
      </c>
      <c r="AB11" s="926">
        <v>171.81521567412514</v>
      </c>
      <c r="AC11" s="926">
        <v>166.84285542188485</v>
      </c>
      <c r="AD11" s="926">
        <v>163.00724331441336</v>
      </c>
      <c r="AE11" s="926">
        <v>159.5114804319945</v>
      </c>
      <c r="AF11" s="926">
        <v>126.26943790309512</v>
      </c>
      <c r="AG11" s="927">
        <v>102.97673952788321</v>
      </c>
    </row>
    <row r="12" spans="1:33" ht="14.4">
      <c r="B12" s="928" t="s">
        <v>722</v>
      </c>
      <c r="C12" s="937">
        <v>202.07182751680611</v>
      </c>
      <c r="D12" s="929">
        <v>206.70493675583438</v>
      </c>
      <c r="E12" s="929">
        <v>194.859256479995</v>
      </c>
      <c r="F12" s="929">
        <v>190.708297396109</v>
      </c>
      <c r="G12" s="929">
        <v>189.61522611239721</v>
      </c>
      <c r="H12" s="929">
        <v>193.38813722356929</v>
      </c>
      <c r="I12" s="929">
        <v>193.93347525923988</v>
      </c>
      <c r="J12" s="929">
        <v>187.84495497852501</v>
      </c>
      <c r="K12" s="929">
        <v>189.3796691201054</v>
      </c>
      <c r="L12" s="929">
        <v>178.76274939478151</v>
      </c>
      <c r="M12" s="929">
        <v>178.67377743347569</v>
      </c>
      <c r="N12" s="929">
        <v>176.36269066863247</v>
      </c>
      <c r="O12" s="929">
        <v>173.63134499901727</v>
      </c>
      <c r="P12" s="929">
        <v>175.74693791559383</v>
      </c>
      <c r="Q12" s="929">
        <v>171.07949124579355</v>
      </c>
      <c r="R12" s="929">
        <v>164.82042656617412</v>
      </c>
      <c r="S12" s="929">
        <v>173.18318130865009</v>
      </c>
      <c r="T12" s="929">
        <v>181.47870358227243</v>
      </c>
      <c r="U12" s="929">
        <v>164.47109059162875</v>
      </c>
      <c r="V12" s="929">
        <v>136.72756915488577</v>
      </c>
      <c r="W12" s="929">
        <v>159.36159447285249</v>
      </c>
      <c r="X12" s="929">
        <v>155.84204769303798</v>
      </c>
      <c r="Y12" s="929">
        <v>151.96848417772105</v>
      </c>
      <c r="Z12" s="929">
        <v>161.56302271786325</v>
      </c>
      <c r="AA12" s="929">
        <v>153.72112454325148</v>
      </c>
      <c r="AB12" s="929">
        <v>151.56251847535958</v>
      </c>
      <c r="AC12" s="929">
        <v>143.37770833087373</v>
      </c>
      <c r="AD12" s="929">
        <v>125.34138943610709</v>
      </c>
      <c r="AE12" s="929">
        <v>115.52790470887791</v>
      </c>
      <c r="AF12" s="929">
        <v>93.7481888980153</v>
      </c>
      <c r="AG12" s="930">
        <v>75.905249829364294</v>
      </c>
    </row>
    <row r="13" spans="1:33" ht="14.4">
      <c r="B13" s="928" t="s">
        <v>723</v>
      </c>
      <c r="C13" s="937">
        <v>319.07908163946939</v>
      </c>
      <c r="D13" s="929">
        <v>341.71500140339788</v>
      </c>
      <c r="E13" s="929">
        <v>343.53133788981131</v>
      </c>
      <c r="F13" s="929">
        <v>350.41870773936205</v>
      </c>
      <c r="G13" s="929">
        <v>340.03516870563078</v>
      </c>
      <c r="H13" s="929">
        <v>339.97812805060443</v>
      </c>
      <c r="I13" s="929">
        <v>349.50230720811084</v>
      </c>
      <c r="J13" s="929">
        <v>341.10078228557654</v>
      </c>
      <c r="K13" s="929">
        <v>338.87923862814023</v>
      </c>
      <c r="L13" s="929">
        <v>327.32009317275049</v>
      </c>
      <c r="M13" s="929">
        <v>317.36379503809883</v>
      </c>
      <c r="N13" s="929">
        <v>326.35522171604293</v>
      </c>
      <c r="O13" s="929">
        <v>312.06877836220195</v>
      </c>
      <c r="P13" s="929">
        <v>305.13336198213671</v>
      </c>
      <c r="Q13" s="929">
        <v>295.97505748922487</v>
      </c>
      <c r="R13" s="929">
        <v>288.44837976816069</v>
      </c>
      <c r="S13" s="929">
        <v>286.7709193343947</v>
      </c>
      <c r="T13" s="929">
        <v>252.2669678167137</v>
      </c>
      <c r="U13" s="929">
        <v>272.89982969867827</v>
      </c>
      <c r="V13" s="929">
        <v>261.5555545493844</v>
      </c>
      <c r="W13" s="929">
        <v>259.92700958733309</v>
      </c>
      <c r="X13" s="929">
        <v>248.6210835881393</v>
      </c>
      <c r="Y13" s="929">
        <v>249.36058924506003</v>
      </c>
      <c r="Z13" s="929">
        <v>257.75230582059515</v>
      </c>
      <c r="AA13" s="929">
        <v>247.38504747124446</v>
      </c>
      <c r="AB13" s="929">
        <v>249.95226076968694</v>
      </c>
      <c r="AC13" s="929">
        <v>253.26632623820751</v>
      </c>
      <c r="AD13" s="929">
        <v>255.83088934899268</v>
      </c>
      <c r="AE13" s="929">
        <v>241.34943663341909</v>
      </c>
      <c r="AF13" s="929">
        <v>251.07566146832306</v>
      </c>
      <c r="AG13" s="930">
        <v>229.61181397609951</v>
      </c>
    </row>
    <row r="14" spans="1:33" ht="14.4">
      <c r="B14" s="928" t="s">
        <v>724</v>
      </c>
      <c r="C14" s="937">
        <v>114.73955270054269</v>
      </c>
      <c r="D14" s="929">
        <v>123.31528923790002</v>
      </c>
      <c r="E14" s="929">
        <v>122.45152458770006</v>
      </c>
      <c r="F14" s="929">
        <v>129.74167080200002</v>
      </c>
      <c r="G14" s="929">
        <v>135.52713303349989</v>
      </c>
      <c r="H14" s="929">
        <v>145.51852773167968</v>
      </c>
      <c r="I14" s="929">
        <v>162.5018084804328</v>
      </c>
      <c r="J14" s="929">
        <v>155.34104628065262</v>
      </c>
      <c r="K14" s="929">
        <v>157.66580971434604</v>
      </c>
      <c r="L14" s="929">
        <v>158.16013131642811</v>
      </c>
      <c r="M14" s="929">
        <v>158.38679275726193</v>
      </c>
      <c r="N14" s="929">
        <v>166.38805749524522</v>
      </c>
      <c r="O14" s="929">
        <v>165.54989433051264</v>
      </c>
      <c r="P14" s="929">
        <v>166.74789183847554</v>
      </c>
      <c r="Q14" s="929">
        <v>165.72092874244026</v>
      </c>
      <c r="R14" s="929">
        <v>165.06864667492002</v>
      </c>
      <c r="S14" s="929">
        <v>170.4858659016796</v>
      </c>
      <c r="T14" s="929">
        <v>166.21448293521061</v>
      </c>
      <c r="U14" s="929">
        <v>171.90540273066446</v>
      </c>
      <c r="V14" s="929">
        <v>160.29705697383906</v>
      </c>
      <c r="W14" s="929">
        <v>175.99936203342463</v>
      </c>
      <c r="X14" s="929">
        <v>160.65100311035977</v>
      </c>
      <c r="Y14" s="929">
        <v>160.05661571396882</v>
      </c>
      <c r="Z14" s="929">
        <v>162.66838148166343</v>
      </c>
      <c r="AA14" s="929">
        <v>146.25140437655782</v>
      </c>
      <c r="AB14" s="929">
        <v>152.06186508148207</v>
      </c>
      <c r="AC14" s="929">
        <v>163.988640776859</v>
      </c>
      <c r="AD14" s="929">
        <v>165.97817831819341</v>
      </c>
      <c r="AE14" s="929">
        <v>164.33963406602078</v>
      </c>
      <c r="AF14" s="929">
        <v>168.06841610102774</v>
      </c>
      <c r="AG14" s="930">
        <v>166.33217311595237</v>
      </c>
    </row>
    <row r="15" spans="1:33" ht="28.8">
      <c r="B15" s="931" t="s">
        <v>727</v>
      </c>
      <c r="C15" s="937">
        <v>10.443899689810337</v>
      </c>
      <c r="D15" s="929">
        <v>7.8706350157625593</v>
      </c>
      <c r="E15" s="929">
        <v>7.9511476157417746</v>
      </c>
      <c r="F15" s="929">
        <v>8.1571190541133092</v>
      </c>
      <c r="G15" s="929">
        <v>8.0388262866844116</v>
      </c>
      <c r="H15" s="929">
        <v>7.9051098920573395</v>
      </c>
      <c r="I15" s="929">
        <v>8.2059355581737918</v>
      </c>
      <c r="J15" s="929">
        <v>8.9186799802605492</v>
      </c>
      <c r="K15" s="929">
        <v>10.013386374542165</v>
      </c>
      <c r="L15" s="929">
        <v>11.100315716696741</v>
      </c>
      <c r="M15" s="929">
        <v>11.880627579960333</v>
      </c>
      <c r="N15" s="929">
        <v>11.564215352553902</v>
      </c>
      <c r="O15" s="929">
        <v>11.18747190484055</v>
      </c>
      <c r="P15" s="929">
        <v>13.622828465906082</v>
      </c>
      <c r="Q15" s="929">
        <v>13.29303277222607</v>
      </c>
      <c r="R15" s="929">
        <v>14.464696651765735</v>
      </c>
      <c r="S15" s="929">
        <v>15.916671273465454</v>
      </c>
      <c r="T15" s="929">
        <v>16.55335656667387</v>
      </c>
      <c r="U15" s="929">
        <v>18.032265767319132</v>
      </c>
      <c r="V15" s="929">
        <v>18.760086851680057</v>
      </c>
      <c r="W15" s="929">
        <v>19.984405861950449</v>
      </c>
      <c r="X15" s="929">
        <v>20.699930403081453</v>
      </c>
      <c r="Y15" s="929">
        <v>20.475592819616281</v>
      </c>
      <c r="Z15" s="929">
        <v>20.411348147103467</v>
      </c>
      <c r="AA15" s="929">
        <v>21.753757416468034</v>
      </c>
      <c r="AB15" s="929">
        <v>21.446209955292829</v>
      </c>
      <c r="AC15" s="929">
        <v>22.683856752285578</v>
      </c>
      <c r="AD15" s="929">
        <v>21.518742714845757</v>
      </c>
      <c r="AE15" s="929">
        <v>21.45989368097662</v>
      </c>
      <c r="AF15" s="929">
        <v>21.525235011696395</v>
      </c>
      <c r="AG15" s="930">
        <v>21.197222064947482</v>
      </c>
    </row>
    <row r="16" spans="1:33" ht="14.4">
      <c r="B16" s="928" t="s">
        <v>725</v>
      </c>
      <c r="C16" s="937">
        <v>66.727200801794993</v>
      </c>
      <c r="D16" s="929">
        <v>62.394241506144454</v>
      </c>
      <c r="E16" s="929">
        <v>59.372769564354257</v>
      </c>
      <c r="F16" s="929">
        <v>59.255468626376114</v>
      </c>
      <c r="G16" s="929">
        <v>61.634303114843647</v>
      </c>
      <c r="H16" s="929">
        <v>60.976085964918752</v>
      </c>
      <c r="I16" s="929">
        <v>59.10238353053046</v>
      </c>
      <c r="J16" s="929">
        <v>61.936702961991955</v>
      </c>
      <c r="K16" s="929">
        <v>60.47036149862754</v>
      </c>
      <c r="L16" s="929">
        <v>58.277051543819425</v>
      </c>
      <c r="M16" s="929">
        <v>63.142978042100026</v>
      </c>
      <c r="N16" s="929">
        <v>57.163614602676148</v>
      </c>
      <c r="O16" s="929">
        <v>55.147773555478238</v>
      </c>
      <c r="P16" s="929">
        <v>59.565465932750953</v>
      </c>
      <c r="Q16" s="929">
        <v>59.550822705235987</v>
      </c>
      <c r="R16" s="929">
        <v>57.578947196872718</v>
      </c>
      <c r="S16" s="929">
        <v>58.087307661862269</v>
      </c>
      <c r="T16" s="929">
        <v>56.621431908487693</v>
      </c>
      <c r="U16" s="929">
        <v>54.289007177909639</v>
      </c>
      <c r="V16" s="929">
        <v>45.667262866047281</v>
      </c>
      <c r="W16" s="929">
        <v>51.054774356950134</v>
      </c>
      <c r="X16" s="929">
        <v>51.28234357454869</v>
      </c>
      <c r="Y16" s="929">
        <v>50.588559667131108</v>
      </c>
      <c r="Z16" s="929">
        <v>50.415719822394976</v>
      </c>
      <c r="AA16" s="929">
        <v>50.30830014406331</v>
      </c>
      <c r="AB16" s="929">
        <v>48.772144691592871</v>
      </c>
      <c r="AC16" s="929">
        <v>50.527244493154853</v>
      </c>
      <c r="AD16" s="929">
        <v>54.206475231673608</v>
      </c>
      <c r="AE16" s="929">
        <v>51.923256992594133</v>
      </c>
      <c r="AF16" s="929">
        <v>50.740869315154214</v>
      </c>
      <c r="AG16" s="930">
        <v>48.431121244860947</v>
      </c>
    </row>
    <row r="17" spans="2:33" ht="14.4">
      <c r="B17" s="928" t="s">
        <v>726</v>
      </c>
      <c r="C17" s="937">
        <v>196.1000840112863</v>
      </c>
      <c r="D17" s="929">
        <v>187.83602514276242</v>
      </c>
      <c r="E17" s="929">
        <v>186.28656236985421</v>
      </c>
      <c r="F17" s="929">
        <v>186.71315021434407</v>
      </c>
      <c r="G17" s="929">
        <v>185.05023297995092</v>
      </c>
      <c r="H17" s="929">
        <v>181.58683958080246</v>
      </c>
      <c r="I17" s="929">
        <v>179.63482869437883</v>
      </c>
      <c r="J17" s="929">
        <v>172.55674416901752</v>
      </c>
      <c r="K17" s="929">
        <v>155.41894084894363</v>
      </c>
      <c r="L17" s="929">
        <v>149.05311004958173</v>
      </c>
      <c r="M17" s="929">
        <v>142.76003074050755</v>
      </c>
      <c r="N17" s="929">
        <v>142.09653717244669</v>
      </c>
      <c r="O17" s="929">
        <v>137.26317250773968</v>
      </c>
      <c r="P17" s="929">
        <v>132.98567286503749</v>
      </c>
      <c r="Q17" s="929">
        <v>130.43662105058013</v>
      </c>
      <c r="R17" s="929">
        <v>125.83229045305109</v>
      </c>
      <c r="S17" s="929">
        <v>121.03424329768745</v>
      </c>
      <c r="T17" s="929">
        <v>122.14429850691249</v>
      </c>
      <c r="U17" s="929">
        <v>119.8532007013215</v>
      </c>
      <c r="V17" s="929">
        <v>118.39372610044268</v>
      </c>
      <c r="W17" s="929">
        <v>108.85622757405883</v>
      </c>
      <c r="X17" s="929">
        <v>108.0566794339187</v>
      </c>
      <c r="Y17" s="929">
        <v>109.35737233187672</v>
      </c>
      <c r="Z17" s="929">
        <v>108.9657013679315</v>
      </c>
      <c r="AA17" s="929">
        <v>108.66737420382128</v>
      </c>
      <c r="AB17" s="929">
        <v>108.65159711919262</v>
      </c>
      <c r="AC17" s="929">
        <v>107.28127406919714</v>
      </c>
      <c r="AD17" s="929">
        <v>106.19274855587969</v>
      </c>
      <c r="AE17" s="929">
        <v>101.77880692451697</v>
      </c>
      <c r="AF17" s="929">
        <v>98.370728098799077</v>
      </c>
      <c r="AG17" s="930">
        <v>95.040279478466573</v>
      </c>
    </row>
    <row r="18" spans="2:33" ht="14.4">
      <c r="B18" s="932" t="s">
        <v>82</v>
      </c>
      <c r="C18" s="938">
        <v>1248.5769188809888</v>
      </c>
      <c r="D18" s="933">
        <v>1202.060546024723</v>
      </c>
      <c r="E18" s="933">
        <v>1152.1798241471677</v>
      </c>
      <c r="F18" s="933">
        <v>1142.8452659183044</v>
      </c>
      <c r="G18" s="933">
        <v>1124.8648623805798</v>
      </c>
      <c r="H18" s="933">
        <v>1120.5552477322149</v>
      </c>
      <c r="I18" s="933">
        <v>1138.7861367462162</v>
      </c>
      <c r="J18" s="933">
        <v>1103.8809449487176</v>
      </c>
      <c r="K18" s="933">
        <v>1078.7756319197597</v>
      </c>
      <c r="L18" s="933">
        <v>1044.9274437198212</v>
      </c>
      <c r="M18" s="933">
        <v>1042.6120871272337</v>
      </c>
      <c r="N18" s="933">
        <v>1058.7450592746857</v>
      </c>
      <c r="O18" s="933">
        <v>1037.2345712968231</v>
      </c>
      <c r="P18" s="933">
        <v>1034.1375755308677</v>
      </c>
      <c r="Q18" s="933">
        <v>1017.5257483565093</v>
      </c>
      <c r="R18" s="933">
        <v>992.52951461877569</v>
      </c>
      <c r="S18" s="933">
        <v>999.35467362915745</v>
      </c>
      <c r="T18" s="933">
        <v>973.76862724032685</v>
      </c>
      <c r="U18" s="933">
        <v>974.78034617448589</v>
      </c>
      <c r="V18" s="933">
        <v>908.68844503601315</v>
      </c>
      <c r="W18" s="933">
        <v>941.80533536375754</v>
      </c>
      <c r="X18" s="933">
        <v>917.27359852472875</v>
      </c>
      <c r="Y18" s="933">
        <v>923.34202681725776</v>
      </c>
      <c r="Z18" s="933">
        <v>940.41953942414045</v>
      </c>
      <c r="AA18" s="933">
        <v>901.25514452427024</v>
      </c>
      <c r="AB18" s="933">
        <v>904.26181176673208</v>
      </c>
      <c r="AC18" s="933">
        <v>907.96790608246272</v>
      </c>
      <c r="AD18" s="933">
        <v>892.07566692010562</v>
      </c>
      <c r="AE18" s="933">
        <v>855.89041343840006</v>
      </c>
      <c r="AF18" s="933">
        <v>809.79853679611097</v>
      </c>
      <c r="AG18" s="934">
        <v>739.49459923757445</v>
      </c>
    </row>
  </sheetData>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26454-CB05-4B4E-8328-4FD4B3DB885B}">
  <dimension ref="A1:AH19"/>
  <sheetViews>
    <sheetView workbookViewId="0">
      <pane xSplit="2" ySplit="2" topLeftCell="K3" activePane="bottomRight" state="frozen"/>
      <selection pane="topRight"/>
      <selection pane="bottomLeft"/>
      <selection pane="bottomRight"/>
    </sheetView>
  </sheetViews>
  <sheetFormatPr baseColWidth="10" defaultColWidth="11.5546875" defaultRowHeight="13.8"/>
  <cols>
    <col min="1" max="1" width="11.5546875" style="30"/>
    <col min="2" max="2" width="44.44140625" style="30" customWidth="1"/>
    <col min="3" max="17" width="9.33203125" style="30" customWidth="1"/>
    <col min="18" max="33" width="8" style="30" customWidth="1"/>
    <col min="34" max="16384" width="11.5546875" style="30"/>
  </cols>
  <sheetData>
    <row r="1" spans="1:34">
      <c r="A1" s="795" t="s">
        <v>751</v>
      </c>
      <c r="B1" s="35"/>
      <c r="C1" s="35"/>
      <c r="D1" s="35"/>
      <c r="E1" s="35"/>
      <c r="F1" s="35"/>
      <c r="G1" s="35"/>
      <c r="H1" s="35"/>
      <c r="I1" s="35"/>
      <c r="J1" s="35"/>
      <c r="K1" s="35"/>
      <c r="L1" s="35"/>
    </row>
    <row r="2" spans="1:34">
      <c r="A2" s="35"/>
      <c r="B2" s="35"/>
      <c r="C2" s="35"/>
      <c r="D2" s="35"/>
      <c r="E2" s="35"/>
      <c r="F2" s="35"/>
      <c r="G2" s="35"/>
      <c r="H2" s="35"/>
      <c r="I2" s="35"/>
      <c r="J2" s="35"/>
      <c r="K2" s="35"/>
      <c r="L2" s="35"/>
      <c r="M2" s="64"/>
    </row>
    <row r="10" spans="1:34" ht="14.4">
      <c r="B10" s="939" t="s">
        <v>728</v>
      </c>
      <c r="C10" s="935">
        <v>1990</v>
      </c>
      <c r="D10" s="924">
        <v>1991</v>
      </c>
      <c r="E10" s="924">
        <v>1992</v>
      </c>
      <c r="F10" s="924">
        <v>1993</v>
      </c>
      <c r="G10" s="924">
        <v>1994</v>
      </c>
      <c r="H10" s="924">
        <v>1995</v>
      </c>
      <c r="I10" s="924">
        <v>1996</v>
      </c>
      <c r="J10" s="924">
        <v>1997</v>
      </c>
      <c r="K10" s="924">
        <v>1998</v>
      </c>
      <c r="L10" s="924">
        <v>1999</v>
      </c>
      <c r="M10" s="924">
        <v>2000</v>
      </c>
      <c r="N10" s="924">
        <v>2001</v>
      </c>
      <c r="O10" s="924">
        <v>2002</v>
      </c>
      <c r="P10" s="924">
        <v>2003</v>
      </c>
      <c r="Q10" s="924">
        <v>2004</v>
      </c>
      <c r="R10" s="924">
        <v>2005</v>
      </c>
      <c r="S10" s="924">
        <v>2006</v>
      </c>
      <c r="T10" s="924">
        <v>2007</v>
      </c>
      <c r="U10" s="924">
        <v>2008</v>
      </c>
      <c r="V10" s="924">
        <v>2009</v>
      </c>
      <c r="W10" s="924">
        <v>2010</v>
      </c>
      <c r="X10" s="924">
        <v>2011</v>
      </c>
      <c r="Y10" s="924">
        <v>2012</v>
      </c>
      <c r="Z10" s="924">
        <v>2013</v>
      </c>
      <c r="AA10" s="924">
        <v>2014</v>
      </c>
      <c r="AB10" s="924">
        <v>2015</v>
      </c>
      <c r="AC10" s="924">
        <v>2016</v>
      </c>
      <c r="AD10" s="924">
        <v>2017</v>
      </c>
      <c r="AE10" s="924">
        <v>2018</v>
      </c>
      <c r="AF10" s="924">
        <v>2019</v>
      </c>
      <c r="AG10" s="925">
        <v>2020</v>
      </c>
      <c r="AH10" s="925">
        <v>2030</v>
      </c>
    </row>
    <row r="11" spans="1:34" ht="14.4">
      <c r="B11" s="923" t="s">
        <v>663</v>
      </c>
      <c r="C11" s="936">
        <v>239.77216523002895</v>
      </c>
      <c r="D11" s="926">
        <v>214.80702345065248</v>
      </c>
      <c r="E11" s="926">
        <v>202.08437223419153</v>
      </c>
      <c r="F11" s="926">
        <v>188.96127971025999</v>
      </c>
      <c r="G11" s="926">
        <v>183.67043482797345</v>
      </c>
      <c r="H11" s="926">
        <v>174.15684468152895</v>
      </c>
      <c r="I11" s="926">
        <v>169.77073158090988</v>
      </c>
      <c r="J11" s="926">
        <v>163.11456549134476</v>
      </c>
      <c r="K11" s="926">
        <v>156.37045500089781</v>
      </c>
      <c r="L11" s="926">
        <v>152.66241055505552</v>
      </c>
      <c r="M11" s="926">
        <v>162.85699209548179</v>
      </c>
      <c r="N11" s="926">
        <v>172.09099447513671</v>
      </c>
      <c r="O11" s="926">
        <v>176.1677958163626</v>
      </c>
      <c r="P11" s="926">
        <v>173.49128795578935</v>
      </c>
      <c r="Q11" s="926">
        <v>174.17394259119163</v>
      </c>
      <c r="R11" s="926">
        <v>169.0713370348266</v>
      </c>
      <c r="S11" s="926">
        <v>165.95913013001751</v>
      </c>
      <c r="T11" s="926">
        <v>171.21952041146207</v>
      </c>
      <c r="U11" s="926">
        <v>164.93913812958505</v>
      </c>
      <c r="V11" s="926">
        <v>159.45582674388396</v>
      </c>
      <c r="W11" s="926">
        <v>157.91858607002666</v>
      </c>
      <c r="X11" s="926">
        <v>163.10516308933035</v>
      </c>
      <c r="Y11" s="926">
        <v>173.13865935865297</v>
      </c>
      <c r="Z11" s="926">
        <v>170.54535844856429</v>
      </c>
      <c r="AA11" s="926">
        <v>165.63690824316433</v>
      </c>
      <c r="AB11" s="926">
        <v>164.43956755064485</v>
      </c>
      <c r="AC11" s="926">
        <v>159.047973984317</v>
      </c>
      <c r="AD11" s="926">
        <v>155.3322197465001</v>
      </c>
      <c r="AE11" s="926">
        <v>151.3361095726242</v>
      </c>
      <c r="AF11" s="926"/>
      <c r="AG11" s="926"/>
      <c r="AH11" s="949"/>
    </row>
    <row r="12" spans="1:34" ht="14.4">
      <c r="B12" s="928" t="s">
        <v>662</v>
      </c>
      <c r="C12" s="937">
        <v>132.61104516340001</v>
      </c>
      <c r="D12" s="929">
        <v>141.18357782535</v>
      </c>
      <c r="E12" s="929">
        <v>133.59892188397998</v>
      </c>
      <c r="F12" s="929">
        <v>136.44885123630999</v>
      </c>
      <c r="G12" s="929">
        <v>137.11323136817998</v>
      </c>
      <c r="H12" s="929">
        <v>138.23473249943552</v>
      </c>
      <c r="I12" s="929">
        <v>146.69040834168848</v>
      </c>
      <c r="J12" s="929">
        <v>135.35485514052439</v>
      </c>
      <c r="K12" s="929">
        <v>142.73225718203096</v>
      </c>
      <c r="L12" s="929">
        <v>134.16709607003301</v>
      </c>
      <c r="M12" s="929">
        <v>136.41069556093049</v>
      </c>
      <c r="N12" s="929">
        <v>138.85236383467802</v>
      </c>
      <c r="O12" s="929">
        <v>135.05151239673256</v>
      </c>
      <c r="P12" s="929">
        <v>143.68130518901211</v>
      </c>
      <c r="Q12" s="929">
        <v>140.3851613247945</v>
      </c>
      <c r="R12" s="929">
        <v>132.76193847514375</v>
      </c>
      <c r="S12" s="929">
        <v>138.4685574017829</v>
      </c>
      <c r="T12" s="929">
        <v>140.24824712389434</v>
      </c>
      <c r="U12" s="929">
        <v>124.11539052608499</v>
      </c>
      <c r="V12" s="929">
        <v>107.30013706327055</v>
      </c>
      <c r="W12" s="929">
        <v>118.7257754861496</v>
      </c>
      <c r="X12" s="929">
        <v>115.77413288623605</v>
      </c>
      <c r="Y12" s="929">
        <v>118.09663687975001</v>
      </c>
      <c r="Z12" s="929">
        <v>127.37882505435002</v>
      </c>
      <c r="AA12" s="929">
        <v>118.04621538285095</v>
      </c>
      <c r="AB12" s="929">
        <v>107.35187987873998</v>
      </c>
      <c r="AC12" s="929">
        <v>100.87251406280002</v>
      </c>
      <c r="AD12" s="929">
        <v>83.138857979350007</v>
      </c>
      <c r="AE12" s="929">
        <v>74.661358814662321</v>
      </c>
      <c r="AF12" s="929"/>
      <c r="AG12" s="929"/>
      <c r="AH12" s="950"/>
    </row>
    <row r="13" spans="1:34" ht="14.4">
      <c r="B13" s="928" t="s">
        <v>746</v>
      </c>
      <c r="C13" s="937">
        <v>25.292766211510003</v>
      </c>
      <c r="D13" s="929">
        <v>29.256601569850005</v>
      </c>
      <c r="E13" s="929">
        <v>29.265144047129997</v>
      </c>
      <c r="F13" s="929">
        <v>28.056685323739998</v>
      </c>
      <c r="G13" s="929">
        <v>26.428040169639999</v>
      </c>
      <c r="H13" s="929">
        <v>25.773239430823445</v>
      </c>
      <c r="I13" s="929">
        <v>25.34314034246017</v>
      </c>
      <c r="J13" s="929">
        <v>23.246940933596267</v>
      </c>
      <c r="K13" s="929">
        <v>23.673260189018194</v>
      </c>
      <c r="L13" s="929">
        <v>23.099933797545365</v>
      </c>
      <c r="M13" s="929">
        <v>23.341836759149277</v>
      </c>
      <c r="N13" s="929">
        <v>24.300154676926631</v>
      </c>
      <c r="O13" s="929">
        <v>23.993576907069869</v>
      </c>
      <c r="P13" s="929">
        <v>24.755536516454288</v>
      </c>
      <c r="Q13" s="929">
        <v>25.481272311225553</v>
      </c>
      <c r="R13" s="929">
        <v>26.321109615859775</v>
      </c>
      <c r="S13" s="929">
        <v>25.149149881236568</v>
      </c>
      <c r="T13" s="929">
        <v>23.930770655624961</v>
      </c>
      <c r="U13" s="929">
        <v>24.001389294582911</v>
      </c>
      <c r="V13" s="929">
        <v>24.941403004250777</v>
      </c>
      <c r="W13" s="929">
        <v>22.428955827926131</v>
      </c>
      <c r="X13" s="929">
        <v>20.53753165016224</v>
      </c>
      <c r="Y13" s="929">
        <v>20.236739477790859</v>
      </c>
      <c r="Z13" s="929">
        <v>19.963124096918037</v>
      </c>
      <c r="AA13" s="929">
        <v>18.106320363853762</v>
      </c>
      <c r="AB13" s="929">
        <v>17.850947554377697</v>
      </c>
      <c r="AC13" s="929">
        <v>18.436544911788506</v>
      </c>
      <c r="AD13" s="929">
        <v>18.610890297489178</v>
      </c>
      <c r="AE13" s="929">
        <v>16.600981927855962</v>
      </c>
      <c r="AF13" s="929"/>
      <c r="AG13" s="929"/>
      <c r="AH13" s="950"/>
    </row>
    <row r="14" spans="1:34" ht="14.4">
      <c r="B14" s="928" t="s">
        <v>747</v>
      </c>
      <c r="C14" s="937">
        <v>25.2921303032</v>
      </c>
      <c r="D14" s="929">
        <v>23.981622376449995</v>
      </c>
      <c r="E14" s="929">
        <v>21.738714265249996</v>
      </c>
      <c r="F14" s="929">
        <v>21.894532376250002</v>
      </c>
      <c r="G14" s="929">
        <v>25.34946464575</v>
      </c>
      <c r="H14" s="929">
        <v>25.560419816752717</v>
      </c>
      <c r="I14" s="929">
        <v>28.965775760764455</v>
      </c>
      <c r="J14" s="929">
        <v>27.589691420246542</v>
      </c>
      <c r="K14" s="929">
        <v>28.784851567272469</v>
      </c>
      <c r="L14" s="929">
        <v>29.077730639497478</v>
      </c>
      <c r="M14" s="929">
        <v>28.989913948600204</v>
      </c>
      <c r="N14" s="929">
        <v>29.636779939085542</v>
      </c>
      <c r="O14" s="929">
        <v>30.769343420091808</v>
      </c>
      <c r="P14" s="929">
        <v>37.533373052653523</v>
      </c>
      <c r="Q14" s="929">
        <v>36.383624521104551</v>
      </c>
      <c r="R14" s="929">
        <v>42.462851840157995</v>
      </c>
      <c r="S14" s="929">
        <v>41.901177473532847</v>
      </c>
      <c r="T14" s="929">
        <v>42.730562633526944</v>
      </c>
      <c r="U14" s="929">
        <v>44.032630074853884</v>
      </c>
      <c r="V14" s="929">
        <v>39.83568973740595</v>
      </c>
      <c r="W14" s="929">
        <v>43.227216451182713</v>
      </c>
      <c r="X14" s="929">
        <v>39.694426068879217</v>
      </c>
      <c r="Y14" s="929">
        <v>37.096698817218815</v>
      </c>
      <c r="Z14" s="929">
        <v>33.711396279868168</v>
      </c>
      <c r="AA14" s="929">
        <v>29.677857953005137</v>
      </c>
      <c r="AB14" s="929">
        <v>29.575249016888538</v>
      </c>
      <c r="AC14" s="929">
        <v>37.047161739077879</v>
      </c>
      <c r="AD14" s="929">
        <v>38.201847948406062</v>
      </c>
      <c r="AE14" s="929">
        <v>37.662229933971496</v>
      </c>
      <c r="AF14" s="929"/>
      <c r="AG14" s="929"/>
      <c r="AH14" s="950"/>
    </row>
    <row r="15" spans="1:34" ht="14.4">
      <c r="B15" s="931" t="s">
        <v>748</v>
      </c>
      <c r="C15" s="937">
        <v>4.7923439741999987</v>
      </c>
      <c r="D15" s="929">
        <v>4.3729372643000008</v>
      </c>
      <c r="E15" s="929">
        <v>4.3764601272000005</v>
      </c>
      <c r="F15" s="929">
        <v>4.8819885368999998</v>
      </c>
      <c r="G15" s="929">
        <v>4.9600147241999997</v>
      </c>
      <c r="H15" s="929">
        <v>4.338507006705</v>
      </c>
      <c r="I15" s="929">
        <v>4.2796950941120002</v>
      </c>
      <c r="J15" s="929">
        <v>4.7301586170240002</v>
      </c>
      <c r="K15" s="929">
        <v>4.9852878271260002</v>
      </c>
      <c r="L15" s="929">
        <v>5.940167259439999</v>
      </c>
      <c r="M15" s="929">
        <v>6.5090665067999991</v>
      </c>
      <c r="N15" s="929">
        <v>6.6596358898680004</v>
      </c>
      <c r="O15" s="929">
        <v>6.9116758642100002</v>
      </c>
      <c r="P15" s="929">
        <v>7.4136969706539997</v>
      </c>
      <c r="Q15" s="929">
        <v>7.8529795744355928</v>
      </c>
      <c r="R15" s="929">
        <v>8.6605161345278603</v>
      </c>
      <c r="S15" s="929">
        <v>9.6861688610194836</v>
      </c>
      <c r="T15" s="929">
        <v>9.7567089793143946</v>
      </c>
      <c r="U15" s="929">
        <v>10.7140903120108</v>
      </c>
      <c r="V15" s="929">
        <v>11.588132031114112</v>
      </c>
      <c r="W15" s="929">
        <v>12.49342589345836</v>
      </c>
      <c r="X15" s="929">
        <v>13.160460482503243</v>
      </c>
      <c r="Y15" s="929">
        <v>13.432231864109109</v>
      </c>
      <c r="Z15" s="929">
        <v>13.618577972966589</v>
      </c>
      <c r="AA15" s="929">
        <v>14.552014291391995</v>
      </c>
      <c r="AB15" s="929">
        <v>14.517973314232426</v>
      </c>
      <c r="AC15" s="929">
        <v>15.233701915102159</v>
      </c>
      <c r="AD15" s="929">
        <v>14.332721510797642</v>
      </c>
      <c r="AE15" s="929">
        <v>13.167085917597641</v>
      </c>
      <c r="AF15" s="929"/>
      <c r="AG15" s="929"/>
      <c r="AH15" s="950"/>
    </row>
    <row r="16" spans="1:34" ht="14.4">
      <c r="B16" s="928" t="s">
        <v>668</v>
      </c>
      <c r="C16" s="937">
        <v>38.392290841708075</v>
      </c>
      <c r="D16" s="929">
        <v>37.395040338711851</v>
      </c>
      <c r="E16" s="929">
        <v>35.091496682178558</v>
      </c>
      <c r="F16" s="929">
        <v>36.161030363652117</v>
      </c>
      <c r="G16" s="929">
        <v>33.033177676695686</v>
      </c>
      <c r="H16" s="929">
        <v>31.860154346960712</v>
      </c>
      <c r="I16" s="929">
        <v>31.09812964168151</v>
      </c>
      <c r="J16" s="929">
        <v>30.583840234422155</v>
      </c>
      <c r="K16" s="929">
        <v>28.04938094391315</v>
      </c>
      <c r="L16" s="929">
        <v>29.00650742077363</v>
      </c>
      <c r="M16" s="929">
        <v>27.239878300195073</v>
      </c>
      <c r="N16" s="929">
        <v>24.769813238484119</v>
      </c>
      <c r="O16" s="929">
        <v>23.606951758123728</v>
      </c>
      <c r="P16" s="929">
        <v>22.023700988504174</v>
      </c>
      <c r="Q16" s="929">
        <v>19.352380968394755</v>
      </c>
      <c r="R16" s="929">
        <v>17.649898788696987</v>
      </c>
      <c r="S16" s="929">
        <v>16.012049670645297</v>
      </c>
      <c r="T16" s="929">
        <v>14.99932530926867</v>
      </c>
      <c r="U16" s="929">
        <v>14.725475608628926</v>
      </c>
      <c r="V16" s="929">
        <v>13.249593337258602</v>
      </c>
      <c r="W16" s="929">
        <v>13.259667479463815</v>
      </c>
      <c r="X16" s="929">
        <v>13.43506229117213</v>
      </c>
      <c r="Y16" s="929">
        <v>14.667478015981089</v>
      </c>
      <c r="Z16" s="929">
        <v>14.221211882383272</v>
      </c>
      <c r="AA16" s="929">
        <v>13.347321640934581</v>
      </c>
      <c r="AB16" s="929">
        <v>13.542702775664054</v>
      </c>
      <c r="AC16" s="929">
        <v>12.923657376956442</v>
      </c>
      <c r="AD16" s="929">
        <v>13.192989941974133</v>
      </c>
      <c r="AE16" s="929">
        <v>15.813016372466279</v>
      </c>
      <c r="AF16" s="929"/>
      <c r="AG16" s="929"/>
      <c r="AH16" s="950"/>
    </row>
    <row r="17" spans="2:34" ht="14.4">
      <c r="B17" s="952" t="s">
        <v>750</v>
      </c>
      <c r="C17" s="937"/>
      <c r="D17" s="929"/>
      <c r="E17" s="929"/>
      <c r="F17" s="929"/>
      <c r="G17" s="929"/>
      <c r="H17" s="929"/>
      <c r="I17" s="929"/>
      <c r="J17" s="929"/>
      <c r="K17" s="929"/>
      <c r="L17" s="929"/>
      <c r="M17" s="929"/>
      <c r="N17" s="929"/>
      <c r="O17" s="929"/>
      <c r="P17" s="929"/>
      <c r="Q17" s="929"/>
      <c r="R17" s="929"/>
      <c r="S17" s="929"/>
      <c r="T17" s="929"/>
      <c r="U17" s="929"/>
      <c r="V17" s="929"/>
      <c r="W17" s="929"/>
      <c r="X17" s="929"/>
      <c r="Y17" s="929"/>
      <c r="Z17" s="929"/>
      <c r="AA17" s="929"/>
      <c r="AB17" s="929"/>
      <c r="AC17" s="929"/>
      <c r="AD17" s="929"/>
      <c r="AE17" s="929"/>
      <c r="AF17" s="929">
        <v>258.0431866778124</v>
      </c>
      <c r="AG17" s="929">
        <v>220.51700009169872</v>
      </c>
      <c r="AH17" s="950"/>
    </row>
    <row r="18" spans="2:34" ht="14.4">
      <c r="B18" s="928" t="s">
        <v>82</v>
      </c>
      <c r="C18" s="937">
        <v>466.15274172404702</v>
      </c>
      <c r="D18" s="929">
        <v>450.99680282531432</v>
      </c>
      <c r="E18" s="929">
        <v>426.15510923993003</v>
      </c>
      <c r="F18" s="929">
        <v>416.40436754711214</v>
      </c>
      <c r="G18" s="929">
        <v>410.5543634124391</v>
      </c>
      <c r="H18" s="929">
        <v>399.92389778220632</v>
      </c>
      <c r="I18" s="929">
        <v>406.14788076161653</v>
      </c>
      <c r="J18" s="929">
        <v>384.62005183715814</v>
      </c>
      <c r="K18" s="929">
        <v>384.59549271025861</v>
      </c>
      <c r="L18" s="929">
        <v>373.95384574234498</v>
      </c>
      <c r="M18" s="929">
        <v>385.3483831711568</v>
      </c>
      <c r="N18" s="929">
        <v>396.30974205417903</v>
      </c>
      <c r="O18" s="929">
        <v>396.50085616259054</v>
      </c>
      <c r="P18" s="929">
        <v>408.89890067306743</v>
      </c>
      <c r="Q18" s="929">
        <v>403.62936129114661</v>
      </c>
      <c r="R18" s="929">
        <v>396.927651889213</v>
      </c>
      <c r="S18" s="929">
        <v>397.17623341823463</v>
      </c>
      <c r="T18" s="929">
        <v>402.88513511309139</v>
      </c>
      <c r="U18" s="929">
        <v>382.52811394574655</v>
      </c>
      <c r="V18" s="929">
        <v>356.37078191718399</v>
      </c>
      <c r="W18" s="929">
        <v>368.05362720820727</v>
      </c>
      <c r="X18" s="929">
        <v>365.70677646828324</v>
      </c>
      <c r="Y18" s="929">
        <v>376.66844441350281</v>
      </c>
      <c r="Z18" s="929">
        <v>379.43849373505032</v>
      </c>
      <c r="AA18" s="929">
        <v>359.36663787520069</v>
      </c>
      <c r="AB18" s="929">
        <v>347.2783200905476</v>
      </c>
      <c r="AC18" s="929">
        <v>343.561553990042</v>
      </c>
      <c r="AD18" s="929">
        <v>322.80952742451711</v>
      </c>
      <c r="AE18" s="929">
        <v>309.24078253917793</v>
      </c>
      <c r="AF18" s="929"/>
      <c r="AG18" s="929"/>
      <c r="AH18" s="950"/>
    </row>
    <row r="19" spans="2:34">
      <c r="B19" s="947" t="s">
        <v>749</v>
      </c>
      <c r="C19" s="948"/>
      <c r="D19" s="948"/>
      <c r="E19" s="948"/>
      <c r="F19" s="948"/>
      <c r="G19" s="948"/>
      <c r="H19" s="948"/>
      <c r="I19" s="948"/>
      <c r="J19" s="948"/>
      <c r="K19" s="948"/>
      <c r="L19" s="948"/>
      <c r="M19" s="948"/>
      <c r="N19" s="948"/>
      <c r="O19" s="948"/>
      <c r="P19" s="948"/>
      <c r="Q19" s="948"/>
      <c r="R19" s="948"/>
      <c r="S19" s="948"/>
      <c r="T19" s="948"/>
      <c r="U19" s="948"/>
      <c r="V19" s="948"/>
      <c r="W19" s="948"/>
      <c r="X19" s="948"/>
      <c r="Y19" s="948"/>
      <c r="Z19" s="948"/>
      <c r="AA19" s="948"/>
      <c r="AB19" s="948"/>
      <c r="AC19" s="948"/>
      <c r="AD19" s="948"/>
      <c r="AE19" s="948"/>
      <c r="AF19" s="948"/>
      <c r="AG19" s="948"/>
      <c r="AH19" s="951">
        <v>108</v>
      </c>
    </row>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E71B2-F497-4428-9745-24B6644C666C}">
  <dimension ref="A1:M33"/>
  <sheetViews>
    <sheetView workbookViewId="0"/>
  </sheetViews>
  <sheetFormatPr baseColWidth="10" defaultColWidth="11.5546875" defaultRowHeight="13.8"/>
  <cols>
    <col min="1" max="1" width="11.5546875" style="30"/>
    <col min="2" max="2" width="11.44140625" style="30" customWidth="1"/>
    <col min="3" max="6" width="10.6640625" style="30" customWidth="1"/>
    <col min="7" max="7" width="11.88671875" style="30" customWidth="1"/>
    <col min="8" max="12" width="10.6640625" style="30" customWidth="1"/>
    <col min="13" max="16384" width="11.5546875" style="30"/>
  </cols>
  <sheetData>
    <row r="1" spans="1:13">
      <c r="A1" s="795" t="s">
        <v>729</v>
      </c>
      <c r="B1" s="35"/>
      <c r="C1" s="35"/>
      <c r="D1" s="35"/>
      <c r="E1" s="35"/>
      <c r="F1" s="35"/>
      <c r="G1" s="35"/>
      <c r="H1" s="35"/>
      <c r="I1" s="35"/>
      <c r="J1" s="35"/>
      <c r="K1" s="35"/>
      <c r="L1" s="35"/>
      <c r="M1" s="35"/>
    </row>
    <row r="2" spans="1:13">
      <c r="A2" s="35"/>
      <c r="B2" s="35"/>
      <c r="C2" s="35"/>
      <c r="D2" s="35"/>
      <c r="E2" s="35"/>
      <c r="F2" s="35"/>
      <c r="G2" s="35"/>
      <c r="H2" s="35"/>
      <c r="I2" s="35"/>
      <c r="J2" s="35"/>
      <c r="K2" s="35"/>
      <c r="L2" s="35"/>
      <c r="M2" s="35"/>
    </row>
    <row r="3" spans="1:13" ht="15.6">
      <c r="A3" s="35"/>
      <c r="B3" s="891" t="s">
        <v>703</v>
      </c>
      <c r="C3" s="961" t="s">
        <v>663</v>
      </c>
      <c r="D3" s="962"/>
      <c r="E3" s="961" t="s">
        <v>662</v>
      </c>
      <c r="F3" s="962"/>
      <c r="G3" s="969" t="s">
        <v>704</v>
      </c>
      <c r="H3" s="961" t="s">
        <v>702</v>
      </c>
      <c r="I3" s="962"/>
      <c r="J3" s="971" t="s">
        <v>705</v>
      </c>
      <c r="K3" s="971" t="s">
        <v>668</v>
      </c>
      <c r="L3" s="967" t="s">
        <v>706</v>
      </c>
      <c r="M3" s="35"/>
    </row>
    <row r="4" spans="1:13" ht="14.25" customHeight="1">
      <c r="A4" s="35"/>
      <c r="B4" s="894"/>
      <c r="C4" s="808" t="s">
        <v>707</v>
      </c>
      <c r="D4" s="899" t="s">
        <v>83</v>
      </c>
      <c r="E4" s="808" t="s">
        <v>707</v>
      </c>
      <c r="F4" s="899" t="s">
        <v>83</v>
      </c>
      <c r="G4" s="970"/>
      <c r="H4" s="808" t="s">
        <v>707</v>
      </c>
      <c r="I4" s="899" t="s">
        <v>83</v>
      </c>
      <c r="J4" s="972"/>
      <c r="K4" s="972"/>
      <c r="L4" s="968"/>
      <c r="M4" s="35"/>
    </row>
    <row r="5" spans="1:13">
      <c r="A5" s="35"/>
      <c r="B5" s="890">
        <v>1990</v>
      </c>
      <c r="C5" s="838">
        <v>191.1</v>
      </c>
      <c r="D5" s="840">
        <v>53.3</v>
      </c>
      <c r="E5" s="838">
        <v>101.1</v>
      </c>
      <c r="F5" s="840">
        <v>32.6</v>
      </c>
      <c r="G5" s="839">
        <v>19.3</v>
      </c>
      <c r="H5" s="838">
        <v>16.3</v>
      </c>
      <c r="I5" s="840">
        <v>16.7</v>
      </c>
      <c r="J5" s="839">
        <v>16.100000000000001</v>
      </c>
      <c r="K5" s="892">
        <v>8.5</v>
      </c>
      <c r="L5" s="893">
        <v>454.9</v>
      </c>
      <c r="M5" s="35"/>
    </row>
    <row r="6" spans="1:13">
      <c r="A6" s="35"/>
      <c r="B6" s="890">
        <v>1991</v>
      </c>
      <c r="C6" s="838">
        <v>174.7</v>
      </c>
      <c r="D6" s="840">
        <v>41.9</v>
      </c>
      <c r="E6" s="838">
        <v>109.7</v>
      </c>
      <c r="F6" s="840">
        <v>31.5</v>
      </c>
      <c r="G6" s="839">
        <v>22</v>
      </c>
      <c r="H6" s="838">
        <v>15.9</v>
      </c>
      <c r="I6" s="840">
        <v>16.7</v>
      </c>
      <c r="J6" s="839">
        <v>15.7</v>
      </c>
      <c r="K6" s="892">
        <v>7.1</v>
      </c>
      <c r="L6" s="893">
        <v>435.1</v>
      </c>
      <c r="M6" s="35"/>
    </row>
    <row r="7" spans="1:13">
      <c r="A7" s="35"/>
      <c r="B7" s="890">
        <v>1992</v>
      </c>
      <c r="C7" s="838">
        <v>172.3</v>
      </c>
      <c r="D7" s="840">
        <v>28.9</v>
      </c>
      <c r="E7" s="838">
        <v>103.6</v>
      </c>
      <c r="F7" s="840">
        <v>30.8</v>
      </c>
      <c r="G7" s="839">
        <v>20.6</v>
      </c>
      <c r="H7" s="838">
        <v>14.2</v>
      </c>
      <c r="I7" s="840">
        <v>17.899999999999999</v>
      </c>
      <c r="J7" s="839">
        <v>15.2</v>
      </c>
      <c r="K7" s="892">
        <v>6.9</v>
      </c>
      <c r="L7" s="893">
        <v>410.3</v>
      </c>
      <c r="M7" s="35"/>
    </row>
    <row r="8" spans="1:13">
      <c r="A8" s="35"/>
      <c r="B8" s="890">
        <v>1993</v>
      </c>
      <c r="C8" s="838">
        <v>163.19999999999999</v>
      </c>
      <c r="D8" s="840">
        <v>23.5</v>
      </c>
      <c r="E8" s="838">
        <v>107.9</v>
      </c>
      <c r="F8" s="840">
        <v>29.7</v>
      </c>
      <c r="G8" s="839">
        <v>17.3</v>
      </c>
      <c r="H8" s="838">
        <v>14</v>
      </c>
      <c r="I8" s="840">
        <v>19.100000000000001</v>
      </c>
      <c r="J8" s="839">
        <v>13.5</v>
      </c>
      <c r="K8" s="892">
        <v>6.3</v>
      </c>
      <c r="L8" s="893">
        <v>394.6</v>
      </c>
      <c r="M8" s="35"/>
    </row>
    <row r="9" spans="1:13">
      <c r="A9" s="35"/>
      <c r="B9" s="890">
        <v>1994</v>
      </c>
      <c r="C9" s="838">
        <v>161.1</v>
      </c>
      <c r="D9" s="840">
        <v>20.9</v>
      </c>
      <c r="E9" s="838">
        <v>108.7</v>
      </c>
      <c r="F9" s="840">
        <v>27.3</v>
      </c>
      <c r="G9" s="839">
        <v>15.7</v>
      </c>
      <c r="H9" s="838">
        <v>16.600000000000001</v>
      </c>
      <c r="I9" s="840">
        <v>19.7</v>
      </c>
      <c r="J9" s="839">
        <v>14.9</v>
      </c>
      <c r="K9" s="892">
        <v>6.2</v>
      </c>
      <c r="L9" s="893">
        <v>391.1</v>
      </c>
      <c r="M9" s="35"/>
    </row>
    <row r="10" spans="1:13">
      <c r="A10" s="35"/>
      <c r="B10" s="890">
        <v>1995</v>
      </c>
      <c r="C10" s="838">
        <v>157.19999999999999</v>
      </c>
      <c r="D10" s="840">
        <v>15.6</v>
      </c>
      <c r="E10" s="838">
        <v>108.9</v>
      </c>
      <c r="F10" s="840">
        <v>27</v>
      </c>
      <c r="G10" s="839">
        <v>13.9</v>
      </c>
      <c r="H10" s="838">
        <v>16.100000000000001</v>
      </c>
      <c r="I10" s="840">
        <v>17.3</v>
      </c>
      <c r="J10" s="839">
        <v>17.600000000000001</v>
      </c>
      <c r="K10" s="892">
        <v>6.8</v>
      </c>
      <c r="L10" s="893">
        <v>380.4</v>
      </c>
      <c r="M10" s="35"/>
    </row>
    <row r="11" spans="1:13">
      <c r="A11" s="35"/>
      <c r="B11" s="890">
        <v>1996</v>
      </c>
      <c r="C11" s="838">
        <v>156.4</v>
      </c>
      <c r="D11" s="840">
        <v>11.9</v>
      </c>
      <c r="E11" s="838">
        <v>118.8</v>
      </c>
      <c r="F11" s="840">
        <v>22</v>
      </c>
      <c r="G11" s="839">
        <v>12.7</v>
      </c>
      <c r="H11" s="838">
        <v>20.100000000000001</v>
      </c>
      <c r="I11" s="840">
        <v>17</v>
      </c>
      <c r="J11" s="839">
        <v>16.3</v>
      </c>
      <c r="K11" s="892">
        <v>7.1</v>
      </c>
      <c r="L11" s="893">
        <v>382.4</v>
      </c>
      <c r="M11" s="35"/>
    </row>
    <row r="12" spans="1:13">
      <c r="A12" s="35"/>
      <c r="B12" s="890">
        <v>1997</v>
      </c>
      <c r="C12" s="838">
        <v>152.5</v>
      </c>
      <c r="D12" s="840">
        <v>10</v>
      </c>
      <c r="E12" s="838">
        <v>111.4</v>
      </c>
      <c r="F12" s="840">
        <v>20.8</v>
      </c>
      <c r="G12" s="839">
        <v>12</v>
      </c>
      <c r="H12" s="838">
        <v>20.399999999999999</v>
      </c>
      <c r="I12" s="840">
        <v>16.899999999999999</v>
      </c>
      <c r="J12" s="839">
        <v>18</v>
      </c>
      <c r="K12" s="892">
        <v>7.7</v>
      </c>
      <c r="L12" s="893">
        <v>369.8</v>
      </c>
      <c r="M12" s="35"/>
    </row>
    <row r="13" spans="1:13">
      <c r="A13" s="35"/>
      <c r="B13" s="890">
        <v>1998</v>
      </c>
      <c r="C13" s="838">
        <v>149.1</v>
      </c>
      <c r="D13" s="840">
        <v>7</v>
      </c>
      <c r="E13" s="838">
        <v>119.4</v>
      </c>
      <c r="F13" s="840">
        <v>19.8</v>
      </c>
      <c r="G13" s="839">
        <v>12.1</v>
      </c>
      <c r="H13" s="838">
        <v>21.7</v>
      </c>
      <c r="I13" s="840">
        <v>16.8</v>
      </c>
      <c r="J13" s="839">
        <v>18.7</v>
      </c>
      <c r="K13" s="892">
        <v>8.6999999999999993</v>
      </c>
      <c r="L13" s="893">
        <v>373.2</v>
      </c>
      <c r="M13" s="35"/>
    </row>
    <row r="14" spans="1:13">
      <c r="A14" s="35"/>
      <c r="B14" s="890">
        <v>1999</v>
      </c>
      <c r="C14" s="838">
        <v>146.5</v>
      </c>
      <c r="D14" s="840">
        <v>6.4</v>
      </c>
      <c r="E14" s="838">
        <v>112.1</v>
      </c>
      <c r="F14" s="840">
        <v>18.5</v>
      </c>
      <c r="G14" s="839">
        <v>12.5</v>
      </c>
      <c r="H14" s="838">
        <v>22</v>
      </c>
      <c r="I14" s="840">
        <v>16.899999999999999</v>
      </c>
      <c r="J14" s="839">
        <v>18.3</v>
      </c>
      <c r="K14" s="892">
        <v>9.6</v>
      </c>
      <c r="L14" s="893">
        <v>362.9</v>
      </c>
      <c r="M14" s="35"/>
    </row>
    <row r="15" spans="1:13">
      <c r="A15" s="35"/>
      <c r="B15" s="890">
        <v>2000</v>
      </c>
      <c r="C15" s="838">
        <v>157.19999999999999</v>
      </c>
      <c r="D15" s="840">
        <v>4.9000000000000004</v>
      </c>
      <c r="E15" s="838">
        <v>113.9</v>
      </c>
      <c r="F15" s="840">
        <v>15.4</v>
      </c>
      <c r="G15" s="839">
        <v>12.1</v>
      </c>
      <c r="H15" s="838">
        <v>22</v>
      </c>
      <c r="I15" s="840">
        <v>17.3</v>
      </c>
      <c r="J15" s="839">
        <v>18</v>
      </c>
      <c r="K15" s="892">
        <v>10</v>
      </c>
      <c r="L15" s="893">
        <v>370.7</v>
      </c>
      <c r="M15" s="35"/>
    </row>
    <row r="16" spans="1:13">
      <c r="A16" s="35"/>
      <c r="B16" s="890">
        <v>2001</v>
      </c>
      <c r="C16" s="838">
        <v>166.5</v>
      </c>
      <c r="D16" s="840">
        <v>4.4000000000000004</v>
      </c>
      <c r="E16" s="838">
        <v>115.2</v>
      </c>
      <c r="F16" s="840">
        <v>13.2</v>
      </c>
      <c r="G16" s="839">
        <v>12.9</v>
      </c>
      <c r="H16" s="838">
        <v>22.9</v>
      </c>
      <c r="I16" s="840">
        <v>17.600000000000001</v>
      </c>
      <c r="J16" s="839">
        <v>19.2</v>
      </c>
      <c r="K16" s="892">
        <v>9.6</v>
      </c>
      <c r="L16" s="893">
        <v>381.4</v>
      </c>
      <c r="M16" s="35"/>
    </row>
    <row r="17" spans="1:13">
      <c r="A17" s="35"/>
      <c r="B17" s="890">
        <v>2002</v>
      </c>
      <c r="C17" s="838">
        <v>170.3</v>
      </c>
      <c r="D17" s="840">
        <v>5</v>
      </c>
      <c r="E17" s="838">
        <v>111.3</v>
      </c>
      <c r="F17" s="840">
        <v>14.4</v>
      </c>
      <c r="G17" s="839">
        <v>13</v>
      </c>
      <c r="H17" s="838">
        <v>24</v>
      </c>
      <c r="I17" s="840">
        <v>17.7</v>
      </c>
      <c r="J17" s="839">
        <v>21.2</v>
      </c>
      <c r="K17" s="892">
        <v>9.1</v>
      </c>
      <c r="L17" s="893">
        <v>386</v>
      </c>
      <c r="M17" s="35"/>
    </row>
    <row r="18" spans="1:13">
      <c r="A18" s="35"/>
      <c r="B18" s="890">
        <v>2003</v>
      </c>
      <c r="C18" s="838">
        <v>167.7</v>
      </c>
      <c r="D18" s="840">
        <v>4.7</v>
      </c>
      <c r="E18" s="838">
        <v>117</v>
      </c>
      <c r="F18" s="840">
        <v>16.100000000000001</v>
      </c>
      <c r="G18" s="839">
        <v>11.7</v>
      </c>
      <c r="H18" s="838">
        <v>25.9</v>
      </c>
      <c r="I18" s="840">
        <v>16.2</v>
      </c>
      <c r="J18" s="839">
        <v>18.5</v>
      </c>
      <c r="K18" s="892">
        <v>12.6</v>
      </c>
      <c r="L18" s="893">
        <v>390.5</v>
      </c>
      <c r="M18" s="35"/>
    </row>
    <row r="19" spans="1:13">
      <c r="A19" s="35"/>
      <c r="B19" s="890">
        <v>2004</v>
      </c>
      <c r="C19" s="838">
        <v>165.8</v>
      </c>
      <c r="D19" s="840">
        <v>4.8</v>
      </c>
      <c r="E19" s="838">
        <v>113.3</v>
      </c>
      <c r="F19" s="840">
        <v>14.6</v>
      </c>
      <c r="G19" s="839">
        <v>12.2</v>
      </c>
      <c r="H19" s="838">
        <v>26.3</v>
      </c>
      <c r="I19" s="840">
        <v>17.3</v>
      </c>
      <c r="J19" s="839">
        <v>17.8</v>
      </c>
      <c r="K19" s="892">
        <v>11.6</v>
      </c>
      <c r="L19" s="893">
        <v>383.7</v>
      </c>
      <c r="M19" s="35"/>
    </row>
    <row r="20" spans="1:13">
      <c r="A20" s="35"/>
      <c r="B20" s="890">
        <v>2005</v>
      </c>
      <c r="C20" s="838">
        <v>163</v>
      </c>
      <c r="D20" s="840">
        <v>5</v>
      </c>
      <c r="E20" s="838">
        <v>110.3</v>
      </c>
      <c r="F20" s="840">
        <v>13.6</v>
      </c>
      <c r="G20" s="839">
        <v>12.4</v>
      </c>
      <c r="H20" s="838">
        <v>29.9</v>
      </c>
      <c r="I20" s="840">
        <v>17.3</v>
      </c>
      <c r="J20" s="839">
        <v>17.7</v>
      </c>
      <c r="K20" s="892">
        <v>12.5</v>
      </c>
      <c r="L20" s="893">
        <v>381.6</v>
      </c>
      <c r="M20" s="35"/>
    </row>
    <row r="21" spans="1:13">
      <c r="A21" s="35"/>
      <c r="B21" s="890">
        <v>2006</v>
      </c>
      <c r="C21" s="838">
        <v>160.5</v>
      </c>
      <c r="D21" s="840">
        <v>5.0999999999999996</v>
      </c>
      <c r="E21" s="838">
        <v>114.2</v>
      </c>
      <c r="F21" s="840">
        <v>14.4</v>
      </c>
      <c r="G21" s="839">
        <v>10.5</v>
      </c>
      <c r="H21" s="838">
        <v>30.7</v>
      </c>
      <c r="I21" s="840">
        <v>17.899999999999999</v>
      </c>
      <c r="J21" s="839">
        <v>18.7</v>
      </c>
      <c r="K21" s="892">
        <v>13</v>
      </c>
      <c r="L21" s="893">
        <v>385</v>
      </c>
      <c r="M21" s="35"/>
    </row>
    <row r="22" spans="1:13">
      <c r="A22" s="35"/>
      <c r="B22" s="890">
        <v>2007</v>
      </c>
      <c r="C22" s="838">
        <v>164.9</v>
      </c>
      <c r="D22" s="840">
        <v>5.2</v>
      </c>
      <c r="E22" s="838">
        <v>116.2</v>
      </c>
      <c r="F22" s="840">
        <v>13.5</v>
      </c>
      <c r="G22" s="839">
        <v>10.199999999999999</v>
      </c>
      <c r="H22" s="838">
        <v>30.7</v>
      </c>
      <c r="I22" s="840">
        <v>17.2</v>
      </c>
      <c r="J22" s="839">
        <v>21.1</v>
      </c>
      <c r="K22" s="892">
        <v>14.7</v>
      </c>
      <c r="L22" s="893">
        <v>393.9</v>
      </c>
      <c r="M22" s="35"/>
    </row>
    <row r="23" spans="1:13">
      <c r="A23" s="35"/>
      <c r="B23" s="890">
        <v>2008</v>
      </c>
      <c r="C23" s="838">
        <v>159.19999999999999</v>
      </c>
      <c r="D23" s="840">
        <v>5.3</v>
      </c>
      <c r="E23" s="838">
        <v>104.1</v>
      </c>
      <c r="F23" s="840">
        <v>10.8</v>
      </c>
      <c r="G23" s="839">
        <v>9.9</v>
      </c>
      <c r="H23" s="838">
        <v>34.5</v>
      </c>
      <c r="I23" s="840">
        <v>17.600000000000001</v>
      </c>
      <c r="J23" s="839">
        <v>20.8</v>
      </c>
      <c r="K23" s="892">
        <v>14.4</v>
      </c>
      <c r="L23" s="893">
        <v>376.5</v>
      </c>
      <c r="M23" s="35"/>
    </row>
    <row r="24" spans="1:13">
      <c r="A24" s="35"/>
      <c r="B24" s="890">
        <v>2009</v>
      </c>
      <c r="C24" s="838">
        <v>154.5</v>
      </c>
      <c r="D24" s="840">
        <v>4.5999999999999996</v>
      </c>
      <c r="E24" s="838">
        <v>91.9</v>
      </c>
      <c r="F24" s="840">
        <v>9</v>
      </c>
      <c r="G24" s="839">
        <v>10.1</v>
      </c>
      <c r="H24" s="838">
        <v>30.7</v>
      </c>
      <c r="I24" s="840">
        <v>18.2</v>
      </c>
      <c r="J24" s="839">
        <v>12.9</v>
      </c>
      <c r="K24" s="892">
        <v>14.4</v>
      </c>
      <c r="L24" s="893">
        <v>346.2</v>
      </c>
      <c r="M24" s="35"/>
    </row>
    <row r="25" spans="1:13">
      <c r="A25" s="35"/>
      <c r="B25" s="890">
        <v>2010</v>
      </c>
      <c r="C25" s="838">
        <v>151.1</v>
      </c>
      <c r="D25" s="840">
        <v>7.2</v>
      </c>
      <c r="E25" s="838">
        <v>98.3</v>
      </c>
      <c r="F25" s="840">
        <v>9.6999999999999993</v>
      </c>
      <c r="G25" s="839">
        <v>8.6999999999999993</v>
      </c>
      <c r="H25" s="838">
        <v>32.6</v>
      </c>
      <c r="I25" s="840">
        <v>19.399999999999999</v>
      </c>
      <c r="J25" s="839">
        <v>20.8</v>
      </c>
      <c r="K25" s="892">
        <v>16.5</v>
      </c>
      <c r="L25" s="893">
        <v>364.1</v>
      </c>
      <c r="M25" s="35"/>
    </row>
    <row r="26" spans="1:13">
      <c r="A26" s="35"/>
      <c r="B26" s="890">
        <v>2011</v>
      </c>
      <c r="C26" s="838">
        <v>156.1</v>
      </c>
      <c r="D26" s="840">
        <v>7.4</v>
      </c>
      <c r="E26" s="838">
        <v>94.5</v>
      </c>
      <c r="F26" s="840">
        <v>9.4</v>
      </c>
      <c r="G26" s="839">
        <v>7.7</v>
      </c>
      <c r="H26" s="838">
        <v>30</v>
      </c>
      <c r="I26" s="840">
        <v>19</v>
      </c>
      <c r="J26" s="839">
        <v>19.600000000000001</v>
      </c>
      <c r="K26" s="892">
        <v>19.5</v>
      </c>
      <c r="L26" s="893">
        <v>363.1</v>
      </c>
      <c r="M26" s="35"/>
    </row>
    <row r="27" spans="1:13">
      <c r="A27" s="35"/>
      <c r="B27" s="890">
        <v>2012</v>
      </c>
      <c r="C27" s="838">
        <v>165.5</v>
      </c>
      <c r="D27" s="840">
        <v>7.8</v>
      </c>
      <c r="E27" s="838">
        <v>103.2</v>
      </c>
      <c r="F27" s="840">
        <v>2.5</v>
      </c>
      <c r="G27" s="839">
        <v>8.1</v>
      </c>
      <c r="H27" s="838">
        <v>27.6</v>
      </c>
      <c r="I27" s="840">
        <v>18.3</v>
      </c>
      <c r="J27" s="839">
        <v>19.399999999999999</v>
      </c>
      <c r="K27" s="892">
        <v>19.8</v>
      </c>
      <c r="L27" s="893">
        <v>372.1</v>
      </c>
      <c r="M27" s="35"/>
    </row>
    <row r="28" spans="1:13">
      <c r="A28" s="35"/>
      <c r="B28" s="890">
        <v>2013</v>
      </c>
      <c r="C28" s="838">
        <v>163.4</v>
      </c>
      <c r="D28" s="840">
        <v>7.2</v>
      </c>
      <c r="E28" s="838">
        <v>114</v>
      </c>
      <c r="F28" s="840">
        <v>2.4</v>
      </c>
      <c r="G28" s="839">
        <v>7.8</v>
      </c>
      <c r="H28" s="838">
        <v>23.2</v>
      </c>
      <c r="I28" s="840">
        <v>18.7</v>
      </c>
      <c r="J28" s="839">
        <v>20.399999999999999</v>
      </c>
      <c r="K28" s="892">
        <v>21.4</v>
      </c>
      <c r="L28" s="893">
        <v>378.5</v>
      </c>
      <c r="M28" s="35"/>
    </row>
    <row r="29" spans="1:13">
      <c r="A29" s="35"/>
      <c r="B29" s="890">
        <v>2014</v>
      </c>
      <c r="C29" s="838">
        <v>159.4</v>
      </c>
      <c r="D29" s="840">
        <v>6.7</v>
      </c>
      <c r="E29" s="838">
        <v>104.7</v>
      </c>
      <c r="F29" s="840">
        <v>2.2999999999999998</v>
      </c>
      <c r="G29" s="839">
        <v>7.4</v>
      </c>
      <c r="H29" s="838">
        <v>18.899999999999999</v>
      </c>
      <c r="I29" s="840">
        <v>18.100000000000001</v>
      </c>
      <c r="J29" s="839">
        <v>19.399999999999999</v>
      </c>
      <c r="K29" s="892">
        <v>21.2</v>
      </c>
      <c r="L29" s="893">
        <v>357.9</v>
      </c>
      <c r="M29" s="35"/>
    </row>
    <row r="30" spans="1:13">
      <c r="A30" s="35"/>
      <c r="B30" s="890">
        <v>2015</v>
      </c>
      <c r="C30" s="838">
        <v>157.80000000000001</v>
      </c>
      <c r="D30" s="840">
        <v>3.6</v>
      </c>
      <c r="E30" s="838">
        <v>104.1</v>
      </c>
      <c r="F30" s="840">
        <v>0.8</v>
      </c>
      <c r="G30" s="839">
        <v>6.5</v>
      </c>
      <c r="H30" s="838">
        <v>17.3</v>
      </c>
      <c r="I30" s="840">
        <v>18.7</v>
      </c>
      <c r="J30" s="839">
        <v>21</v>
      </c>
      <c r="K30" s="892">
        <v>21.4</v>
      </c>
      <c r="L30" s="893">
        <v>351.1</v>
      </c>
      <c r="M30" s="35"/>
    </row>
    <row r="31" spans="1:13">
      <c r="A31" s="35"/>
      <c r="B31" s="894">
        <v>2016</v>
      </c>
      <c r="C31" s="895">
        <v>152.5</v>
      </c>
      <c r="D31" s="845">
        <v>4</v>
      </c>
      <c r="E31" s="895">
        <v>97</v>
      </c>
      <c r="F31" s="845">
        <v>2.9</v>
      </c>
      <c r="G31" s="896">
        <v>6.2</v>
      </c>
      <c r="H31" s="895">
        <v>24.2</v>
      </c>
      <c r="I31" s="845">
        <v>20</v>
      </c>
      <c r="J31" s="896">
        <v>19.600000000000001</v>
      </c>
      <c r="K31" s="897">
        <v>21.8</v>
      </c>
      <c r="L31" s="898">
        <v>348.2</v>
      </c>
      <c r="M31" s="35"/>
    </row>
    <row r="32" spans="1:13">
      <c r="A32" s="35"/>
      <c r="B32" s="35"/>
      <c r="C32" s="35"/>
      <c r="D32" s="35"/>
      <c r="E32" s="35"/>
      <c r="F32" s="35"/>
      <c r="G32" s="35"/>
      <c r="H32" s="35"/>
      <c r="I32" s="35"/>
      <c r="J32" s="35"/>
      <c r="K32" s="35"/>
      <c r="L32" s="35"/>
      <c r="M32" s="35"/>
    </row>
    <row r="33" spans="1:13">
      <c r="A33" s="35"/>
      <c r="B33" s="35"/>
      <c r="C33" s="35"/>
      <c r="D33" s="35"/>
      <c r="E33" s="35"/>
      <c r="F33" s="35"/>
      <c r="G33" s="35"/>
      <c r="H33" s="35"/>
      <c r="I33" s="35"/>
      <c r="J33" s="35"/>
      <c r="K33" s="35"/>
      <c r="L33" s="35"/>
      <c r="M33" s="35"/>
    </row>
  </sheetData>
  <mergeCells count="7">
    <mergeCell ref="L3:L4"/>
    <mergeCell ref="C3:D3"/>
    <mergeCell ref="E3:F3"/>
    <mergeCell ref="G3:G4"/>
    <mergeCell ref="H3:I3"/>
    <mergeCell ref="J3:J4"/>
    <mergeCell ref="K3:K4"/>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74250-E547-4E6A-A4E1-02F3D4BD3DB3}">
  <dimension ref="A1:G27"/>
  <sheetViews>
    <sheetView workbookViewId="0"/>
  </sheetViews>
  <sheetFormatPr baseColWidth="10" defaultColWidth="11.5546875" defaultRowHeight="13.8"/>
  <cols>
    <col min="1" max="1" width="11.5546875" style="30"/>
    <col min="2" max="2" width="7" style="30" customWidth="1"/>
    <col min="3" max="5" width="15.5546875" style="30" customWidth="1"/>
    <col min="6" max="6" width="17.109375" style="30" customWidth="1"/>
    <col min="7" max="16384" width="11.5546875" style="30"/>
  </cols>
  <sheetData>
    <row r="1" spans="1:7">
      <c r="A1" s="795" t="s">
        <v>744</v>
      </c>
      <c r="B1" s="35"/>
      <c r="C1" s="35"/>
      <c r="D1" s="35"/>
      <c r="E1" s="35"/>
      <c r="F1" s="35"/>
      <c r="G1" s="35"/>
    </row>
    <row r="2" spans="1:7">
      <c r="A2" s="35"/>
      <c r="B2" s="35"/>
      <c r="C2" s="35"/>
      <c r="D2" s="35"/>
      <c r="E2" s="35"/>
      <c r="F2" s="35"/>
      <c r="G2" s="35"/>
    </row>
    <row r="3" spans="1:7" ht="33" customHeight="1">
      <c r="A3" s="35"/>
      <c r="B3" s="796"/>
      <c r="C3" s="900" t="s">
        <v>708</v>
      </c>
      <c r="D3" s="900" t="s">
        <v>709</v>
      </c>
      <c r="E3" s="900" t="s">
        <v>710</v>
      </c>
      <c r="F3" s="901" t="s">
        <v>711</v>
      </c>
      <c r="G3" s="35"/>
    </row>
    <row r="4" spans="1:7">
      <c r="A4" s="35"/>
      <c r="B4" s="902">
        <v>1995</v>
      </c>
      <c r="C4" s="903">
        <v>0.29599999999999999</v>
      </c>
      <c r="D4" s="904">
        <v>0.03</v>
      </c>
      <c r="E4" s="904">
        <v>0.23</v>
      </c>
      <c r="F4" s="905">
        <v>0.13700000000000001</v>
      </c>
      <c r="G4" s="35"/>
    </row>
    <row r="5" spans="1:7">
      <c r="A5" s="35"/>
      <c r="B5" s="906">
        <v>1996</v>
      </c>
      <c r="C5" s="907">
        <v>0.36899999999999999</v>
      </c>
      <c r="D5" s="940">
        <v>9.6000000000000002E-2</v>
      </c>
      <c r="E5" s="940">
        <v>0.26</v>
      </c>
      <c r="F5" s="908">
        <v>0.16900000000000001</v>
      </c>
      <c r="G5" s="35"/>
    </row>
    <row r="6" spans="1:7">
      <c r="A6" s="35"/>
      <c r="B6" s="906">
        <v>1997</v>
      </c>
      <c r="C6" s="907">
        <v>0.44500000000000001</v>
      </c>
      <c r="D6" s="940">
        <v>0.19900000000000001</v>
      </c>
      <c r="E6" s="940">
        <v>0.307</v>
      </c>
      <c r="F6" s="908">
        <v>0.20100000000000001</v>
      </c>
      <c r="G6" s="35"/>
    </row>
    <row r="7" spans="1:7">
      <c r="A7" s="35"/>
      <c r="B7" s="906">
        <v>1998</v>
      </c>
      <c r="C7" s="907">
        <v>0.52700000000000002</v>
      </c>
      <c r="D7" s="940">
        <v>0.317</v>
      </c>
      <c r="E7" s="940">
        <v>0.38</v>
      </c>
      <c r="F7" s="908">
        <v>0.22800000000000001</v>
      </c>
      <c r="G7" s="35"/>
    </row>
    <row r="8" spans="1:7">
      <c r="A8" s="35"/>
      <c r="B8" s="906">
        <v>1999</v>
      </c>
      <c r="C8" s="907">
        <v>0.60799999999999998</v>
      </c>
      <c r="D8" s="940">
        <v>0.437</v>
      </c>
      <c r="E8" s="940">
        <v>0.44700000000000001</v>
      </c>
      <c r="F8" s="908">
        <v>0.27300000000000002</v>
      </c>
      <c r="G8" s="35"/>
    </row>
    <row r="9" spans="1:7">
      <c r="A9" s="35"/>
      <c r="B9" s="906">
        <v>2000</v>
      </c>
      <c r="C9" s="907">
        <v>0.68200000000000005</v>
      </c>
      <c r="D9" s="940">
        <v>0.502</v>
      </c>
      <c r="E9" s="940">
        <v>0.499</v>
      </c>
      <c r="F9" s="908">
        <v>0.312</v>
      </c>
      <c r="G9" s="35"/>
    </row>
    <row r="10" spans="1:7">
      <c r="A10" s="35"/>
      <c r="B10" s="906">
        <v>2001</v>
      </c>
      <c r="C10" s="907">
        <v>0.74399999999999999</v>
      </c>
      <c r="D10" s="940">
        <v>0.57599999999999996</v>
      </c>
      <c r="E10" s="940">
        <v>0.54</v>
      </c>
      <c r="F10" s="908">
        <v>0.34799999999999998</v>
      </c>
      <c r="G10" s="35"/>
    </row>
    <row r="11" spans="1:7">
      <c r="A11" s="35"/>
      <c r="B11" s="906">
        <v>2002</v>
      </c>
      <c r="C11" s="909">
        <v>0.80200000000000005</v>
      </c>
      <c r="D11" s="910">
        <v>0.624</v>
      </c>
      <c r="E11" s="910">
        <v>0.57899999999999996</v>
      </c>
      <c r="F11" s="911">
        <v>0.38</v>
      </c>
      <c r="G11" s="35"/>
    </row>
    <row r="12" spans="1:7">
      <c r="A12" s="35"/>
      <c r="B12" s="906">
        <v>2003</v>
      </c>
      <c r="C12" s="909">
        <v>0.86899999999999999</v>
      </c>
      <c r="D12" s="910">
        <v>0.67200000000000004</v>
      </c>
      <c r="E12" s="910">
        <v>0.59799999999999998</v>
      </c>
      <c r="F12" s="911">
        <v>0.43</v>
      </c>
      <c r="G12" s="35"/>
    </row>
    <row r="13" spans="1:7">
      <c r="A13" s="35"/>
      <c r="B13" s="906">
        <v>2004</v>
      </c>
      <c r="C13" s="909">
        <v>0.88800000000000001</v>
      </c>
      <c r="D13" s="910">
        <v>0.69199999999999995</v>
      </c>
      <c r="E13" s="910">
        <v>0.622</v>
      </c>
      <c r="F13" s="911">
        <v>0.47499999999999998</v>
      </c>
      <c r="G13" s="35"/>
    </row>
    <row r="14" spans="1:7">
      <c r="A14" s="35"/>
      <c r="B14" s="906">
        <v>2005</v>
      </c>
      <c r="C14" s="909">
        <v>0.90700000000000003</v>
      </c>
      <c r="D14" s="910">
        <v>0.71199999999999997</v>
      </c>
      <c r="E14" s="910">
        <v>0.64600000000000002</v>
      </c>
      <c r="F14" s="911">
        <v>0.52</v>
      </c>
      <c r="G14" s="35"/>
    </row>
    <row r="15" spans="1:7">
      <c r="A15" s="35"/>
      <c r="B15" s="906">
        <v>2006</v>
      </c>
      <c r="C15" s="909">
        <v>0.90700000000000003</v>
      </c>
      <c r="D15" s="910">
        <v>0.72799999999999998</v>
      </c>
      <c r="E15" s="910">
        <v>0.68600000000000005</v>
      </c>
      <c r="F15" s="911">
        <v>0.56000000000000005</v>
      </c>
      <c r="G15" s="35"/>
    </row>
    <row r="16" spans="1:7">
      <c r="A16" s="35"/>
      <c r="B16" s="906">
        <v>2007</v>
      </c>
      <c r="C16" s="909">
        <v>0.90700000000000003</v>
      </c>
      <c r="D16" s="910">
        <v>0.76400000000000001</v>
      </c>
      <c r="E16" s="910">
        <v>0.71699999999999997</v>
      </c>
      <c r="F16" s="911">
        <v>0.59</v>
      </c>
      <c r="G16" s="35"/>
    </row>
    <row r="17" spans="1:7">
      <c r="A17" s="35"/>
      <c r="B17" s="906">
        <v>2008</v>
      </c>
      <c r="C17" s="909">
        <v>0.92600000000000005</v>
      </c>
      <c r="D17" s="910">
        <v>0.80100000000000005</v>
      </c>
      <c r="E17" s="910">
        <v>0.748</v>
      </c>
      <c r="F17" s="911">
        <v>0.61</v>
      </c>
      <c r="G17" s="35"/>
    </row>
    <row r="18" spans="1:7">
      <c r="A18" s="35"/>
      <c r="B18" s="906">
        <v>2009</v>
      </c>
      <c r="C18" s="909">
        <v>0.92600000000000005</v>
      </c>
      <c r="D18" s="910">
        <v>0.80100000000000005</v>
      </c>
      <c r="E18" s="910">
        <v>0.77</v>
      </c>
      <c r="F18" s="911">
        <v>0.63</v>
      </c>
      <c r="G18" s="35"/>
    </row>
    <row r="19" spans="1:7">
      <c r="A19" s="35"/>
      <c r="B19" s="906">
        <v>2010</v>
      </c>
      <c r="C19" s="909">
        <v>0.93600000000000005</v>
      </c>
      <c r="D19" s="910">
        <v>0.80100000000000005</v>
      </c>
      <c r="E19" s="910">
        <v>0.77700000000000002</v>
      </c>
      <c r="F19" s="911">
        <v>0.67</v>
      </c>
      <c r="G19" s="35"/>
    </row>
    <row r="20" spans="1:7">
      <c r="A20" s="35"/>
      <c r="B20" s="906">
        <v>2011</v>
      </c>
      <c r="C20" s="909">
        <v>0.95899999999999996</v>
      </c>
      <c r="D20" s="910">
        <v>0.81</v>
      </c>
      <c r="E20" s="910">
        <v>0.78900000000000003</v>
      </c>
      <c r="F20" s="911">
        <v>0.72</v>
      </c>
      <c r="G20" s="35"/>
    </row>
    <row r="21" spans="1:7">
      <c r="A21" s="35"/>
      <c r="B21" s="906">
        <v>2012</v>
      </c>
      <c r="C21" s="909">
        <v>0.95899999999999996</v>
      </c>
      <c r="D21" s="910">
        <v>0.80700000000000005</v>
      </c>
      <c r="E21" s="910">
        <v>0.78600000000000003</v>
      </c>
      <c r="F21" s="911">
        <v>0.75</v>
      </c>
      <c r="G21" s="35"/>
    </row>
    <row r="22" spans="1:7">
      <c r="A22" s="35"/>
      <c r="B22" s="906">
        <v>2013</v>
      </c>
      <c r="C22" s="909">
        <v>0.95899999999999996</v>
      </c>
      <c r="D22" s="910">
        <v>0.82</v>
      </c>
      <c r="E22" s="910">
        <v>0.79300000000000004</v>
      </c>
      <c r="F22" s="911">
        <v>0.77</v>
      </c>
      <c r="G22" s="35"/>
    </row>
    <row r="23" spans="1:7">
      <c r="A23" s="35"/>
      <c r="B23" s="906">
        <v>2014</v>
      </c>
      <c r="C23" s="909">
        <v>0.95899999999999996</v>
      </c>
      <c r="D23" s="910">
        <v>0.82899999999999996</v>
      </c>
      <c r="E23" s="910">
        <v>0.80400000000000005</v>
      </c>
      <c r="F23" s="911">
        <v>0.78</v>
      </c>
      <c r="G23" s="35"/>
    </row>
    <row r="24" spans="1:7">
      <c r="A24" s="35"/>
      <c r="B24" s="906">
        <v>2015</v>
      </c>
      <c r="C24" s="909">
        <v>0.97</v>
      </c>
      <c r="D24" s="910">
        <v>0.85</v>
      </c>
      <c r="E24" s="910">
        <v>0.81</v>
      </c>
      <c r="F24" s="911">
        <v>0.82</v>
      </c>
      <c r="G24" s="35"/>
    </row>
    <row r="25" spans="1:7">
      <c r="A25" s="35"/>
      <c r="B25" s="906">
        <f>B24+1</f>
        <v>2016</v>
      </c>
      <c r="C25" s="941">
        <v>0.97</v>
      </c>
      <c r="D25" s="942">
        <v>0.86999999999999988</v>
      </c>
      <c r="E25" s="942">
        <v>0.81999999999999984</v>
      </c>
      <c r="F25" s="943">
        <v>0.83</v>
      </c>
      <c r="G25" s="35"/>
    </row>
    <row r="26" spans="1:7">
      <c r="A26" s="35"/>
      <c r="B26" s="906">
        <f t="shared" ref="B26:B27" si="0">B25+1</f>
        <v>2017</v>
      </c>
      <c r="C26" s="941">
        <v>0.97</v>
      </c>
      <c r="D26" s="942">
        <v>0.86999999999999988</v>
      </c>
      <c r="E26" s="942">
        <v>0.86</v>
      </c>
      <c r="F26" s="943">
        <v>0.84</v>
      </c>
      <c r="G26" s="35"/>
    </row>
    <row r="27" spans="1:7">
      <c r="B27" s="912">
        <f t="shared" si="0"/>
        <v>2018</v>
      </c>
      <c r="C27" s="944">
        <v>0.96</v>
      </c>
      <c r="D27" s="945">
        <v>0.86999999999999988</v>
      </c>
      <c r="E27" s="945">
        <v>0.88</v>
      </c>
      <c r="F27" s="946">
        <v>0.83</v>
      </c>
    </row>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E757D-A8D5-4E7B-8675-6E931DFBAA74}">
  <dimension ref="A1:G27"/>
  <sheetViews>
    <sheetView workbookViewId="0"/>
  </sheetViews>
  <sheetFormatPr baseColWidth="10" defaultColWidth="11.5546875" defaultRowHeight="13.8"/>
  <cols>
    <col min="1" max="1" width="11.5546875" style="30"/>
    <col min="2" max="2" width="12.88671875" style="30" customWidth="1"/>
    <col min="3" max="6" width="16" style="30" customWidth="1"/>
    <col min="7" max="16384" width="11.5546875" style="30"/>
  </cols>
  <sheetData>
    <row r="1" spans="1:6">
      <c r="A1" s="795" t="s">
        <v>745</v>
      </c>
      <c r="B1" s="35"/>
      <c r="C1" s="35"/>
      <c r="D1" s="35"/>
      <c r="E1" s="35"/>
      <c r="F1" s="35"/>
    </row>
    <row r="2" spans="1:6">
      <c r="A2" s="35"/>
      <c r="B2" s="35"/>
      <c r="C2" s="35"/>
      <c r="D2" s="35"/>
      <c r="E2" s="35"/>
      <c r="F2" s="35"/>
    </row>
    <row r="3" spans="1:6" ht="26.4">
      <c r="A3" s="35"/>
      <c r="B3" s="796"/>
      <c r="C3" s="900" t="s">
        <v>708</v>
      </c>
      <c r="D3" s="900" t="s">
        <v>709</v>
      </c>
      <c r="E3" s="900" t="s">
        <v>710</v>
      </c>
      <c r="F3" s="901" t="s">
        <v>711</v>
      </c>
    </row>
    <row r="4" spans="1:6">
      <c r="A4" s="35"/>
      <c r="B4" s="902">
        <v>1995</v>
      </c>
      <c r="C4" s="903">
        <v>0.153</v>
      </c>
      <c r="D4" s="904">
        <v>6.0000000000000001E-3</v>
      </c>
      <c r="E4" s="904">
        <v>5.0000000000000001E-3</v>
      </c>
      <c r="F4" s="905">
        <v>3.7999999999999999E-2</v>
      </c>
    </row>
    <row r="5" spans="1:6">
      <c r="A5" s="35"/>
      <c r="B5" s="906">
        <v>1996</v>
      </c>
      <c r="C5" s="907">
        <v>0.19</v>
      </c>
      <c r="D5" s="940">
        <v>1.7999999999999999E-2</v>
      </c>
      <c r="E5" s="940">
        <v>6.0000000000000001E-3</v>
      </c>
      <c r="F5" s="908">
        <v>4.7E-2</v>
      </c>
    </row>
    <row r="6" spans="1:6">
      <c r="A6" s="35"/>
      <c r="B6" s="906">
        <v>1997</v>
      </c>
      <c r="C6" s="907">
        <v>0.23</v>
      </c>
      <c r="D6" s="940">
        <v>3.6999999999999998E-2</v>
      </c>
      <c r="E6" s="940">
        <v>7.0000000000000001E-3</v>
      </c>
      <c r="F6" s="908">
        <v>5.6000000000000001E-2</v>
      </c>
    </row>
    <row r="7" spans="1:6">
      <c r="A7" s="35"/>
      <c r="B7" s="906">
        <v>1998</v>
      </c>
      <c r="C7" s="907">
        <v>0.27200000000000002</v>
      </c>
      <c r="D7" s="940">
        <v>5.8000000000000003E-2</v>
      </c>
      <c r="E7" s="940">
        <v>8.0000000000000002E-3</v>
      </c>
      <c r="F7" s="908">
        <v>6.3E-2</v>
      </c>
    </row>
    <row r="8" spans="1:6">
      <c r="A8" s="35"/>
      <c r="B8" s="906">
        <v>1999</v>
      </c>
      <c r="C8" s="907">
        <v>0.313</v>
      </c>
      <c r="D8" s="940">
        <v>8.1000000000000003E-2</v>
      </c>
      <c r="E8" s="940">
        <v>0.01</v>
      </c>
      <c r="F8" s="908">
        <v>7.5999999999999998E-2</v>
      </c>
    </row>
    <row r="9" spans="1:6">
      <c r="A9" s="35"/>
      <c r="B9" s="906">
        <v>2000</v>
      </c>
      <c r="C9" s="907">
        <v>0.35199999999999998</v>
      </c>
      <c r="D9" s="940">
        <v>9.2999999999999999E-2</v>
      </c>
      <c r="E9" s="940">
        <v>1.0999999999999999E-2</v>
      </c>
      <c r="F9" s="908">
        <v>8.6999999999999994E-2</v>
      </c>
    </row>
    <row r="10" spans="1:6">
      <c r="A10" s="35"/>
      <c r="B10" s="906">
        <v>2001</v>
      </c>
      <c r="C10" s="907">
        <v>0.38300000000000001</v>
      </c>
      <c r="D10" s="940">
        <v>0.106</v>
      </c>
      <c r="E10" s="940">
        <v>1.2E-2</v>
      </c>
      <c r="F10" s="908">
        <v>9.7000000000000003E-2</v>
      </c>
    </row>
    <row r="11" spans="1:6">
      <c r="A11" s="35"/>
      <c r="B11" s="906">
        <v>2002</v>
      </c>
      <c r="C11" s="909">
        <v>0.41399999999999998</v>
      </c>
      <c r="D11" s="910">
        <v>0.115</v>
      </c>
      <c r="E11" s="910">
        <v>1.2999999999999999E-2</v>
      </c>
      <c r="F11" s="911">
        <v>0.106</v>
      </c>
    </row>
    <row r="12" spans="1:6">
      <c r="A12" s="35"/>
      <c r="B12" s="906">
        <v>2003</v>
      </c>
      <c r="C12" s="909">
        <v>0.44800000000000001</v>
      </c>
      <c r="D12" s="910">
        <v>0.124</v>
      </c>
      <c r="E12" s="910">
        <v>1.2999999999999999E-2</v>
      </c>
      <c r="F12" s="911">
        <v>0.11899999999999999</v>
      </c>
    </row>
    <row r="13" spans="1:6">
      <c r="A13" s="35"/>
      <c r="B13" s="906">
        <v>2004</v>
      </c>
      <c r="C13" s="909">
        <v>0.45800000000000002</v>
      </c>
      <c r="D13" s="910">
        <v>0.128</v>
      </c>
      <c r="E13" s="910">
        <v>1.4E-2</v>
      </c>
      <c r="F13" s="911">
        <v>0.13200000000000001</v>
      </c>
    </row>
    <row r="14" spans="1:6">
      <c r="A14" s="35"/>
      <c r="B14" s="906">
        <v>2005</v>
      </c>
      <c r="C14" s="909">
        <v>0.46800000000000003</v>
      </c>
      <c r="D14" s="910">
        <v>0.13100000000000001</v>
      </c>
      <c r="E14" s="910">
        <v>1.4E-2</v>
      </c>
      <c r="F14" s="911">
        <v>0.14399999999999999</v>
      </c>
    </row>
    <row r="15" spans="1:6">
      <c r="A15" s="35"/>
      <c r="B15" s="906">
        <v>2006</v>
      </c>
      <c r="C15" s="909">
        <v>0.46800000000000003</v>
      </c>
      <c r="D15" s="910">
        <v>0.13400000000000001</v>
      </c>
      <c r="E15" s="910">
        <v>1.4999999999999999E-2</v>
      </c>
      <c r="F15" s="911">
        <v>0.156</v>
      </c>
    </row>
    <row r="16" spans="1:6">
      <c r="A16" s="35"/>
      <c r="B16" s="906">
        <v>2007</v>
      </c>
      <c r="C16" s="909">
        <v>0.46800000000000003</v>
      </c>
      <c r="D16" s="910">
        <v>0.14099999999999999</v>
      </c>
      <c r="E16" s="910">
        <v>1.6E-2</v>
      </c>
      <c r="F16" s="911">
        <v>0.16400000000000001</v>
      </c>
    </row>
    <row r="17" spans="1:7">
      <c r="A17" s="35"/>
      <c r="B17" s="906">
        <v>2008</v>
      </c>
      <c r="C17" s="909">
        <v>0.47799999999999998</v>
      </c>
      <c r="D17" s="910">
        <v>0.14799999999999999</v>
      </c>
      <c r="E17" s="910">
        <v>1.7000000000000001E-2</v>
      </c>
      <c r="F17" s="911">
        <v>0.16900000000000001</v>
      </c>
    </row>
    <row r="18" spans="1:7">
      <c r="A18" s="35"/>
      <c r="B18" s="906">
        <v>2009</v>
      </c>
      <c r="C18" s="909">
        <v>0.47799999999999998</v>
      </c>
      <c r="D18" s="910">
        <v>0.14799999999999999</v>
      </c>
      <c r="E18" s="910">
        <v>1.7000000000000001E-2</v>
      </c>
      <c r="F18" s="911">
        <v>0.17499999999999999</v>
      </c>
    </row>
    <row r="19" spans="1:7">
      <c r="A19" s="35"/>
      <c r="B19" s="906">
        <v>2010</v>
      </c>
      <c r="C19" s="909">
        <v>0.48199999999999998</v>
      </c>
      <c r="D19" s="910">
        <v>0.14799999999999999</v>
      </c>
      <c r="E19" s="910">
        <v>1.7000000000000001E-2</v>
      </c>
      <c r="F19" s="911">
        <v>0.186</v>
      </c>
    </row>
    <row r="20" spans="1:7">
      <c r="A20" s="35"/>
      <c r="B20" s="906">
        <v>2011</v>
      </c>
      <c r="C20" s="909">
        <v>0.49399999999999999</v>
      </c>
      <c r="D20" s="910">
        <v>0.14899999999999999</v>
      </c>
      <c r="E20" s="910">
        <v>1.7999999999999999E-2</v>
      </c>
      <c r="F20" s="911">
        <v>0.2</v>
      </c>
    </row>
    <row r="21" spans="1:7">
      <c r="A21" s="35"/>
      <c r="B21" s="906">
        <v>2012</v>
      </c>
      <c r="C21" s="909">
        <v>0.49399999999999999</v>
      </c>
      <c r="D21" s="910">
        <v>0.14899999999999999</v>
      </c>
      <c r="E21" s="910">
        <v>1.7000000000000001E-2</v>
      </c>
      <c r="F21" s="911">
        <v>0.20799999999999999</v>
      </c>
    </row>
    <row r="22" spans="1:7">
      <c r="A22" s="35"/>
      <c r="B22" s="906">
        <v>2013</v>
      </c>
      <c r="C22" s="909">
        <v>0.49399999999999999</v>
      </c>
      <c r="D22" s="910">
        <v>0.151</v>
      </c>
      <c r="E22" s="910">
        <v>1.7999999999999999E-2</v>
      </c>
      <c r="F22" s="911">
        <v>0.214</v>
      </c>
    </row>
    <row r="23" spans="1:7">
      <c r="A23" s="35"/>
      <c r="B23" s="906">
        <v>2014</v>
      </c>
      <c r="C23" s="909">
        <v>0.49399999999999999</v>
      </c>
      <c r="D23" s="910">
        <v>0.153</v>
      </c>
      <c r="E23" s="910">
        <v>1.7999999999999999E-2</v>
      </c>
      <c r="F23" s="911">
        <v>0.217</v>
      </c>
    </row>
    <row r="24" spans="1:7">
      <c r="A24" s="35"/>
      <c r="B24" s="906">
        <v>2015</v>
      </c>
      <c r="C24" s="909">
        <v>0.5</v>
      </c>
      <c r="D24" s="910">
        <v>0.157</v>
      </c>
      <c r="E24" s="910">
        <v>1.7999999999999999E-2</v>
      </c>
      <c r="F24" s="911">
        <v>0.22800000000000001</v>
      </c>
    </row>
    <row r="25" spans="1:7" s="920" customFormat="1">
      <c r="A25" s="919"/>
      <c r="B25" s="906">
        <f>B24+1</f>
        <v>2016</v>
      </c>
      <c r="C25" s="941">
        <v>0.50003848591512945</v>
      </c>
      <c r="D25" s="942">
        <v>0.1605138139805927</v>
      </c>
      <c r="E25" s="942">
        <v>1.819169462719326E-2</v>
      </c>
      <c r="F25" s="943">
        <v>0.23058460413474988</v>
      </c>
      <c r="G25" s="919"/>
    </row>
    <row r="26" spans="1:7">
      <c r="A26" s="35"/>
      <c r="B26" s="906">
        <f t="shared" ref="B26:B27" si="0">B25+1</f>
        <v>2017</v>
      </c>
      <c r="C26" s="941">
        <v>0.50003848591512945</v>
      </c>
      <c r="D26" s="942">
        <v>0.1605138139805927</v>
      </c>
      <c r="E26" s="942">
        <v>1.9079094365105128E-2</v>
      </c>
      <c r="F26" s="943">
        <v>0.23336273189540954</v>
      </c>
      <c r="G26" s="35"/>
    </row>
    <row r="27" spans="1:7">
      <c r="B27" s="912">
        <f t="shared" si="0"/>
        <v>2018</v>
      </c>
      <c r="C27" s="944">
        <v>0.49488344997786005</v>
      </c>
      <c r="D27" s="945">
        <v>0.1605138139805927</v>
      </c>
      <c r="E27" s="945">
        <v>1.9522794234061062E-2</v>
      </c>
      <c r="F27" s="946">
        <v>0.23058460413474988</v>
      </c>
    </row>
  </sheetData>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5"/>
  <dimension ref="A1:I19"/>
  <sheetViews>
    <sheetView workbookViewId="0"/>
  </sheetViews>
  <sheetFormatPr baseColWidth="10" defaultColWidth="11.44140625" defaultRowHeight="13.8"/>
  <cols>
    <col min="1" max="1" width="11.44140625" style="11"/>
    <col min="2" max="2" width="32.5546875" style="11" customWidth="1"/>
    <col min="3" max="3" width="14.5546875" style="11" customWidth="1"/>
    <col min="4" max="4" width="15.6640625" style="11" customWidth="1"/>
    <col min="5" max="6" width="14.5546875" style="11" customWidth="1"/>
    <col min="7" max="16384" width="11.44140625" style="11"/>
  </cols>
  <sheetData>
    <row r="1" spans="1:9" ht="14.4">
      <c r="A1" s="51" t="s">
        <v>18</v>
      </c>
      <c r="B1" s="12"/>
      <c r="C1" s="12"/>
      <c r="D1" s="12"/>
      <c r="E1" s="12"/>
      <c r="F1" s="12"/>
      <c r="G1" s="12"/>
      <c r="H1" s="12"/>
      <c r="I1" s="12"/>
    </row>
    <row r="2" spans="1:9">
      <c r="B2" s="12"/>
      <c r="C2" s="12"/>
      <c r="D2" s="12"/>
      <c r="E2" s="12"/>
      <c r="F2" s="12"/>
      <c r="G2" s="12"/>
      <c r="H2" s="12"/>
      <c r="I2" s="12"/>
    </row>
    <row r="3" spans="1:9">
      <c r="B3" s="343"/>
      <c r="C3" s="973" t="s">
        <v>84</v>
      </c>
      <c r="D3" s="974"/>
      <c r="E3" s="975" t="s">
        <v>85</v>
      </c>
      <c r="F3" s="974"/>
      <c r="G3" s="12"/>
      <c r="H3" s="12"/>
      <c r="I3" s="12"/>
    </row>
    <row r="4" spans="1:9" ht="15" customHeight="1">
      <c r="B4" s="13"/>
      <c r="C4" s="663" t="s">
        <v>86</v>
      </c>
      <c r="D4" s="664" t="s">
        <v>87</v>
      </c>
      <c r="E4" s="665" t="s">
        <v>88</v>
      </c>
      <c r="F4" s="666" t="s">
        <v>89</v>
      </c>
      <c r="G4" s="12"/>
      <c r="H4" s="12"/>
      <c r="I4" s="12"/>
    </row>
    <row r="5" spans="1:9">
      <c r="B5" s="14" t="s">
        <v>90</v>
      </c>
      <c r="C5" s="15">
        <v>114</v>
      </c>
      <c r="D5" s="16">
        <v>410</v>
      </c>
      <c r="E5" s="17">
        <v>9.1</v>
      </c>
      <c r="F5" s="18">
        <v>2.5</v>
      </c>
      <c r="G5" s="12"/>
      <c r="H5" s="12"/>
      <c r="I5" s="12"/>
    </row>
    <row r="6" spans="1:9">
      <c r="B6" s="19" t="s">
        <v>91</v>
      </c>
      <c r="C6" s="20">
        <v>113</v>
      </c>
      <c r="D6" s="21">
        <v>407</v>
      </c>
      <c r="E6" s="22">
        <v>8.5</v>
      </c>
      <c r="F6" s="23">
        <v>2.4</v>
      </c>
      <c r="G6" s="12"/>
      <c r="H6" s="12"/>
      <c r="I6" s="12"/>
    </row>
    <row r="7" spans="1:9">
      <c r="B7" s="24" t="s">
        <v>92</v>
      </c>
      <c r="C7" s="25">
        <v>104</v>
      </c>
      <c r="D7" s="26">
        <v>374</v>
      </c>
      <c r="E7" s="27">
        <v>10.7</v>
      </c>
      <c r="F7" s="28">
        <v>3</v>
      </c>
      <c r="G7" s="12"/>
      <c r="H7" s="12"/>
      <c r="I7" s="12"/>
    </row>
    <row r="8" spans="1:9">
      <c r="B8" s="667" t="s">
        <v>93</v>
      </c>
      <c r="C8" s="668">
        <v>112</v>
      </c>
      <c r="D8" s="669">
        <v>403</v>
      </c>
      <c r="E8" s="670">
        <v>9</v>
      </c>
      <c r="F8" s="671">
        <v>2.5</v>
      </c>
      <c r="G8" s="12"/>
      <c r="H8" s="12"/>
      <c r="I8" s="12"/>
    </row>
    <row r="9" spans="1:9">
      <c r="B9" s="12"/>
      <c r="C9" s="12"/>
      <c r="D9" s="12"/>
      <c r="E9" s="12"/>
      <c r="F9" s="12"/>
      <c r="G9" s="12"/>
      <c r="H9" s="12"/>
      <c r="I9" s="12"/>
    </row>
    <row r="10" spans="1:9">
      <c r="A10" s="12"/>
      <c r="B10" s="12"/>
      <c r="C10" s="12"/>
      <c r="D10" s="12"/>
      <c r="E10" s="12"/>
      <c r="F10" s="12"/>
      <c r="G10" s="12"/>
      <c r="H10" s="12"/>
      <c r="I10" s="12"/>
    </row>
    <row r="11" spans="1:9">
      <c r="B11" s="12"/>
      <c r="C11" s="12"/>
      <c r="D11" s="12"/>
      <c r="E11" s="12"/>
      <c r="F11" s="12"/>
      <c r="G11" s="12"/>
      <c r="H11" s="12"/>
      <c r="I11" s="12"/>
    </row>
    <row r="12" spans="1:9">
      <c r="B12" s="12"/>
      <c r="C12" s="12"/>
      <c r="D12" s="12"/>
      <c r="E12" s="12"/>
      <c r="F12" s="12"/>
      <c r="G12" s="12"/>
      <c r="H12" s="12"/>
      <c r="I12" s="12"/>
    </row>
    <row r="13" spans="1:9">
      <c r="B13" s="12"/>
      <c r="C13" s="12"/>
      <c r="D13" s="12"/>
      <c r="E13" s="12"/>
      <c r="F13" s="12"/>
      <c r="G13" s="12"/>
      <c r="H13" s="12"/>
      <c r="I13" s="12"/>
    </row>
    <row r="14" spans="1:9">
      <c r="B14" s="12"/>
      <c r="C14" s="12"/>
      <c r="D14" s="12"/>
      <c r="E14" s="12"/>
      <c r="F14" s="12"/>
      <c r="G14" s="12"/>
      <c r="H14" s="12"/>
      <c r="I14" s="12"/>
    </row>
    <row r="15" spans="1:9">
      <c r="B15" s="12"/>
      <c r="C15" s="12"/>
      <c r="D15" s="12"/>
      <c r="E15" s="12"/>
      <c r="F15" s="12"/>
      <c r="G15" s="12"/>
      <c r="H15" s="12"/>
      <c r="I15" s="12"/>
    </row>
    <row r="16" spans="1:9">
      <c r="B16" s="12"/>
      <c r="C16" s="12"/>
      <c r="D16" s="12"/>
      <c r="E16" s="12"/>
      <c r="F16" s="12"/>
      <c r="G16" s="12"/>
      <c r="H16" s="12"/>
      <c r="I16" s="12"/>
    </row>
    <row r="17" spans="2:9">
      <c r="B17" s="12"/>
      <c r="C17" s="12"/>
      <c r="D17" s="12"/>
      <c r="E17" s="12"/>
      <c r="F17" s="12"/>
      <c r="G17" s="12"/>
      <c r="H17" s="12"/>
      <c r="I17" s="12"/>
    </row>
    <row r="18" spans="2:9">
      <c r="B18" s="12"/>
      <c r="C18" s="12"/>
      <c r="D18" s="12"/>
      <c r="E18" s="12"/>
      <c r="F18" s="12"/>
      <c r="G18" s="12"/>
      <c r="H18" s="12"/>
      <c r="I18" s="12"/>
    </row>
    <row r="19" spans="2:9">
      <c r="B19" s="12"/>
      <c r="C19" s="12"/>
      <c r="D19" s="12"/>
      <c r="E19" s="12"/>
      <c r="F19" s="12"/>
      <c r="G19" s="12"/>
      <c r="H19" s="12"/>
      <c r="I19" s="12"/>
    </row>
  </sheetData>
  <mergeCells count="2">
    <mergeCell ref="C3:D3"/>
    <mergeCell ref="E3:F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7"/>
  </sheetPr>
  <dimension ref="B2:L9"/>
  <sheetViews>
    <sheetView showGridLines="0" zoomScale="85" zoomScaleNormal="85" workbookViewId="0"/>
  </sheetViews>
  <sheetFormatPr baseColWidth="10" defaultColWidth="11.44140625" defaultRowHeight="13.8"/>
  <cols>
    <col min="1" max="1" width="4.5546875" style="1" customWidth="1"/>
    <col min="2" max="16384" width="11.44140625" style="1"/>
  </cols>
  <sheetData>
    <row r="2" spans="2:12" ht="21.75" customHeight="1">
      <c r="K2" s="3"/>
      <c r="L2" s="3"/>
    </row>
    <row r="3" spans="2:12" ht="15.75" customHeight="1">
      <c r="K3" s="3"/>
      <c r="L3" s="3"/>
    </row>
    <row r="4" spans="2:12" ht="15.75" customHeight="1">
      <c r="K4" s="3"/>
      <c r="L4" s="3"/>
    </row>
    <row r="5" spans="2:12">
      <c r="B5" s="955" t="str">
        <f>Titel!B9</f>
        <v>Die deutsche Braunkohlenwirtschaft 2021</v>
      </c>
      <c r="C5" s="955"/>
      <c r="D5" s="955"/>
      <c r="E5" s="955"/>
      <c r="F5" s="955"/>
      <c r="G5" s="955"/>
      <c r="H5" s="955"/>
    </row>
    <row r="6" spans="2:12">
      <c r="B6" s="955"/>
      <c r="C6" s="955"/>
      <c r="D6" s="955"/>
      <c r="E6" s="955"/>
      <c r="F6" s="955"/>
      <c r="G6" s="955"/>
      <c r="H6" s="955"/>
    </row>
    <row r="7" spans="2:12">
      <c r="B7" s="955"/>
      <c r="C7" s="955"/>
      <c r="D7" s="955"/>
      <c r="E7" s="955"/>
      <c r="F7" s="955"/>
      <c r="G7" s="955"/>
      <c r="H7" s="955"/>
    </row>
    <row r="8" spans="2:12">
      <c r="B8" s="955"/>
      <c r="C8" s="955"/>
      <c r="D8" s="955"/>
      <c r="E8" s="955"/>
      <c r="F8" s="955"/>
      <c r="G8" s="955"/>
      <c r="H8" s="955"/>
    </row>
    <row r="9" spans="2:12" ht="40.5" customHeight="1">
      <c r="B9" s="956" t="str">
        <f>Titel!$B$10</f>
        <v xml:space="preserve">Historische Entwicklungen, Ressourcen, Technik, wirtschaftliche Strukturen und Umweltauswirkungen </v>
      </c>
      <c r="C9" s="956"/>
      <c r="D9" s="956"/>
      <c r="E9" s="956"/>
      <c r="F9" s="956"/>
      <c r="G9" s="956"/>
      <c r="H9" s="956"/>
      <c r="I9" s="956"/>
      <c r="J9" s="956"/>
    </row>
  </sheetData>
  <mergeCells count="2">
    <mergeCell ref="B5:H8"/>
    <mergeCell ref="B9:J9"/>
  </mergeCell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6"/>
  <dimension ref="A1:N106"/>
  <sheetViews>
    <sheetView workbookViewId="0"/>
  </sheetViews>
  <sheetFormatPr baseColWidth="10" defaultColWidth="11.5546875" defaultRowHeight="13.8" outlineLevelRow="1"/>
  <cols>
    <col min="1" max="1" width="11.5546875" style="30"/>
    <col min="2" max="2" width="13.6640625" style="30" customWidth="1"/>
    <col min="3" max="3" width="12.6640625" style="30" customWidth="1"/>
    <col min="4" max="11" width="10.6640625" style="30" customWidth="1"/>
    <col min="12" max="16384" width="11.5546875" style="30"/>
  </cols>
  <sheetData>
    <row r="1" spans="1:14">
      <c r="A1" s="51" t="s">
        <v>645</v>
      </c>
    </row>
    <row r="2" spans="1:14">
      <c r="A2" s="35"/>
      <c r="B2" s="35"/>
      <c r="C2" s="35"/>
      <c r="D2" s="35"/>
      <c r="E2" s="35"/>
      <c r="F2" s="35"/>
      <c r="G2" s="35"/>
      <c r="H2" s="35"/>
      <c r="I2" s="35"/>
      <c r="J2" s="35"/>
      <c r="K2" s="35"/>
      <c r="L2" s="35"/>
    </row>
    <row r="3" spans="1:14" s="29" customFormat="1" ht="30" customHeight="1">
      <c r="A3" s="36"/>
      <c r="B3" s="662"/>
      <c r="C3" s="33" t="s">
        <v>628</v>
      </c>
      <c r="D3" s="627" t="s">
        <v>90</v>
      </c>
      <c r="E3" s="626" t="s">
        <v>91</v>
      </c>
      <c r="F3" s="33" t="s">
        <v>94</v>
      </c>
      <c r="G3" s="628" t="s">
        <v>95</v>
      </c>
      <c r="H3" s="627" t="s">
        <v>90</v>
      </c>
      <c r="I3" s="33" t="s">
        <v>91</v>
      </c>
      <c r="J3" s="628" t="s">
        <v>94</v>
      </c>
      <c r="K3" s="628" t="s">
        <v>95</v>
      </c>
      <c r="L3" s="36"/>
    </row>
    <row r="4" spans="1:14" s="29" customFormat="1" ht="15" customHeight="1">
      <c r="A4" s="36"/>
      <c r="B4" s="34"/>
      <c r="C4" s="976" t="s">
        <v>81</v>
      </c>
      <c r="D4" s="977"/>
      <c r="E4" s="977"/>
      <c r="F4" s="977"/>
      <c r="G4" s="978"/>
      <c r="H4" s="976" t="s">
        <v>96</v>
      </c>
      <c r="I4" s="977"/>
      <c r="J4" s="977"/>
      <c r="K4" s="978"/>
      <c r="L4" s="36"/>
    </row>
    <row r="5" spans="1:14" ht="14.25" hidden="1" customHeight="1" outlineLevel="1">
      <c r="A5" s="35"/>
      <c r="B5" s="71">
        <v>1850</v>
      </c>
      <c r="C5" s="76">
        <v>0.151</v>
      </c>
      <c r="D5" s="77"/>
      <c r="E5" s="78"/>
      <c r="F5" s="79"/>
      <c r="G5" s="80"/>
      <c r="H5" s="77"/>
      <c r="I5" s="78"/>
      <c r="J5" s="79"/>
      <c r="K5" s="79"/>
      <c r="L5" s="35"/>
      <c r="M5" s="31"/>
      <c r="N5" s="32"/>
    </row>
    <row r="6" spans="1:14" ht="14.25" hidden="1" customHeight="1" outlineLevel="1">
      <c r="A6" s="35"/>
      <c r="B6" s="72">
        <v>1860</v>
      </c>
      <c r="C6" s="81">
        <v>0.14199999999999999</v>
      </c>
      <c r="D6" s="82"/>
      <c r="E6" s="83"/>
      <c r="F6" s="84"/>
      <c r="G6" s="85"/>
      <c r="H6" s="82"/>
      <c r="I6" s="83"/>
      <c r="J6" s="84"/>
      <c r="K6" s="84"/>
      <c r="L6" s="35"/>
      <c r="M6" s="31"/>
      <c r="N6" s="32"/>
    </row>
    <row r="7" spans="1:14" ht="14.25" customHeight="1" collapsed="1">
      <c r="A7" s="35"/>
      <c r="B7" s="72">
        <v>1870</v>
      </c>
      <c r="C7" s="81">
        <v>0.35</v>
      </c>
      <c r="D7" s="69"/>
      <c r="E7" s="81"/>
      <c r="F7" s="70"/>
      <c r="G7" s="81"/>
      <c r="H7" s="69"/>
      <c r="I7" s="81"/>
      <c r="J7" s="70"/>
      <c r="K7" s="81"/>
      <c r="L7" s="35"/>
      <c r="M7" s="31"/>
      <c r="N7" s="32"/>
    </row>
    <row r="8" spans="1:14" ht="14.25" customHeight="1">
      <c r="A8" s="35"/>
      <c r="B8" s="72">
        <v>1880</v>
      </c>
      <c r="C8" s="86">
        <v>6</v>
      </c>
      <c r="D8" s="69"/>
      <c r="E8" s="81"/>
      <c r="F8" s="70"/>
      <c r="G8" s="81"/>
      <c r="H8" s="69"/>
      <c r="I8" s="81"/>
      <c r="J8" s="70"/>
      <c r="K8" s="81"/>
      <c r="L8" s="35"/>
      <c r="M8" s="31"/>
      <c r="N8" s="32"/>
    </row>
    <row r="9" spans="1:14" ht="14.25" customHeight="1">
      <c r="A9" s="35"/>
      <c r="B9" s="72">
        <v>1890</v>
      </c>
      <c r="C9" s="86">
        <v>22.04</v>
      </c>
      <c r="D9" s="69"/>
      <c r="E9" s="81"/>
      <c r="F9" s="70"/>
      <c r="G9" s="81"/>
      <c r="H9" s="81"/>
      <c r="I9" s="81"/>
      <c r="J9" s="81"/>
      <c r="K9" s="81"/>
      <c r="L9" s="35"/>
      <c r="M9" s="31"/>
      <c r="N9" s="32"/>
    </row>
    <row r="10" spans="1:14" ht="14.25" customHeight="1">
      <c r="A10" s="35"/>
      <c r="B10" s="72">
        <v>1900</v>
      </c>
      <c r="C10" s="86">
        <v>40.408000000000001</v>
      </c>
      <c r="D10" s="81"/>
      <c r="E10" s="81"/>
      <c r="F10" s="81"/>
      <c r="G10" s="81"/>
      <c r="H10" s="81"/>
      <c r="I10" s="81"/>
      <c r="J10" s="81"/>
      <c r="K10" s="81"/>
      <c r="L10" s="35"/>
      <c r="M10" s="31"/>
      <c r="N10" s="32"/>
    </row>
    <row r="11" spans="1:14" ht="14.25" customHeight="1">
      <c r="A11" s="35"/>
      <c r="B11" s="72">
        <v>1910</v>
      </c>
      <c r="C11" s="86">
        <v>69.546999999999997</v>
      </c>
      <c r="D11" s="86">
        <v>12.927</v>
      </c>
      <c r="E11" s="81"/>
      <c r="F11" s="81"/>
      <c r="G11" s="86"/>
      <c r="H11" s="73">
        <v>0.18587430083253051</v>
      </c>
      <c r="I11" s="81"/>
      <c r="J11" s="81"/>
      <c r="K11" s="73"/>
      <c r="L11" s="35"/>
      <c r="M11" s="31"/>
      <c r="N11" s="32"/>
    </row>
    <row r="12" spans="1:14" ht="14.25" customHeight="1">
      <c r="A12" s="35"/>
      <c r="B12" s="72">
        <v>1920</v>
      </c>
      <c r="C12" s="86">
        <v>111.88800000000001</v>
      </c>
      <c r="D12" s="86">
        <v>28.632000000000001</v>
      </c>
      <c r="E12" s="979">
        <v>77.787999999999997</v>
      </c>
      <c r="F12" s="980"/>
      <c r="G12" s="86">
        <v>5.4680000000000035</v>
      </c>
      <c r="H12" s="73">
        <v>0.25589875589875588</v>
      </c>
      <c r="I12" s="981">
        <v>0.6952309452309452</v>
      </c>
      <c r="J12" s="982"/>
      <c r="K12" s="73">
        <v>4.8870298870298902E-2</v>
      </c>
      <c r="L12" s="35"/>
      <c r="M12" s="31"/>
      <c r="N12" s="32"/>
    </row>
    <row r="13" spans="1:14" ht="14.25" customHeight="1">
      <c r="A13" s="35"/>
      <c r="B13" s="72">
        <v>1930</v>
      </c>
      <c r="C13" s="86">
        <v>146.01</v>
      </c>
      <c r="D13" s="86">
        <v>46.043999999999997</v>
      </c>
      <c r="E13" s="86">
        <v>34.200000000000003</v>
      </c>
      <c r="F13" s="86">
        <v>58.639000000000003</v>
      </c>
      <c r="G13" s="86">
        <v>7.1269999999999811</v>
      </c>
      <c r="H13" s="73">
        <v>0.31534826381754671</v>
      </c>
      <c r="I13" s="73">
        <v>0.23423053215533185</v>
      </c>
      <c r="J13" s="73">
        <v>0.40160947880282177</v>
      </c>
      <c r="K13" s="73">
        <v>4.8811725224299579E-2</v>
      </c>
      <c r="L13" s="35"/>
      <c r="M13" s="31"/>
      <c r="N13" s="32"/>
    </row>
    <row r="14" spans="1:14" ht="14.25" hidden="1" customHeight="1" outlineLevel="1">
      <c r="A14" s="35"/>
      <c r="B14" s="72">
        <v>1931</v>
      </c>
      <c r="C14" s="86">
        <v>133.31100000000001</v>
      </c>
      <c r="D14" s="86">
        <v>41.44</v>
      </c>
      <c r="E14" s="86">
        <v>30.8</v>
      </c>
      <c r="F14" s="86">
        <v>54.462000000000003</v>
      </c>
      <c r="G14" s="86">
        <v>6.6090000000000089</v>
      </c>
      <c r="H14" s="73">
        <v>0.31085206772134327</v>
      </c>
      <c r="I14" s="73">
        <v>0.23103869898207949</v>
      </c>
      <c r="J14" s="73">
        <v>0.40853342934941606</v>
      </c>
      <c r="K14" s="73">
        <v>4.9575803947161212E-2</v>
      </c>
      <c r="L14" s="35"/>
      <c r="M14" s="31"/>
      <c r="N14" s="32"/>
    </row>
    <row r="15" spans="1:14" ht="14.25" hidden="1" customHeight="1" outlineLevel="1">
      <c r="A15" s="35"/>
      <c r="B15" s="72">
        <v>1932</v>
      </c>
      <c r="C15" s="86">
        <v>122.64700000000001</v>
      </c>
      <c r="D15" s="86">
        <v>39.247</v>
      </c>
      <c r="E15" s="86">
        <v>28.1</v>
      </c>
      <c r="F15" s="86">
        <v>49.465000000000003</v>
      </c>
      <c r="G15" s="86">
        <v>5.8349999999999937</v>
      </c>
      <c r="H15" s="73">
        <v>0.31999967386075484</v>
      </c>
      <c r="I15" s="73">
        <v>0.22911281971837877</v>
      </c>
      <c r="J15" s="73">
        <v>0.40331194403450554</v>
      </c>
      <c r="K15" s="73">
        <v>4.7575562386360806E-2</v>
      </c>
      <c r="L15" s="35"/>
      <c r="M15" s="31"/>
      <c r="N15" s="32"/>
    </row>
    <row r="16" spans="1:14" ht="14.25" hidden="1" customHeight="1" outlineLevel="1">
      <c r="A16" s="35"/>
      <c r="B16" s="72">
        <v>1933</v>
      </c>
      <c r="C16" s="86">
        <v>126.794</v>
      </c>
      <c r="D16" s="86">
        <v>40.299999999999997</v>
      </c>
      <c r="E16" s="86">
        <v>28</v>
      </c>
      <c r="F16" s="86">
        <v>52.377000000000002</v>
      </c>
      <c r="G16" s="86">
        <v>6.1170000000000044</v>
      </c>
      <c r="H16" s="73">
        <v>0.31783838351972488</v>
      </c>
      <c r="I16" s="73">
        <v>0.22083063867375427</v>
      </c>
      <c r="J16" s="73">
        <v>0.4130873700648296</v>
      </c>
      <c r="K16" s="73">
        <v>4.8243607741691286E-2</v>
      </c>
      <c r="L16" s="35"/>
      <c r="M16" s="31"/>
      <c r="N16" s="32"/>
    </row>
    <row r="17" spans="1:14" ht="14.25" hidden="1" customHeight="1" outlineLevel="1">
      <c r="A17" s="35"/>
      <c r="B17" s="72">
        <v>1934</v>
      </c>
      <c r="C17" s="86">
        <v>137.274</v>
      </c>
      <c r="D17" s="86">
        <v>43.268000000000001</v>
      </c>
      <c r="E17" s="86">
        <v>30</v>
      </c>
      <c r="F17" s="86">
        <v>57.027999999999999</v>
      </c>
      <c r="G17" s="86">
        <v>6.9780000000000086</v>
      </c>
      <c r="H17" s="73">
        <v>0.31519442866092634</v>
      </c>
      <c r="I17" s="73">
        <v>0.21854102014948207</v>
      </c>
      <c r="J17" s="73">
        <v>0.41543190990282208</v>
      </c>
      <c r="K17" s="73">
        <v>5.0832641286769592E-2</v>
      </c>
      <c r="L17" s="35"/>
      <c r="M17" s="31"/>
      <c r="N17" s="32"/>
    </row>
    <row r="18" spans="1:14" ht="14.25" hidden="1" customHeight="1" outlineLevel="1">
      <c r="A18" s="35"/>
      <c r="B18" s="72">
        <v>1935</v>
      </c>
      <c r="C18" s="86">
        <v>147.072</v>
      </c>
      <c r="D18" s="86">
        <v>44.774999999999999</v>
      </c>
      <c r="E18" s="86">
        <v>32</v>
      </c>
      <c r="F18" s="86">
        <v>63.188000000000002</v>
      </c>
      <c r="G18" s="86">
        <v>7.1089999999999804</v>
      </c>
      <c r="H18" s="73">
        <v>0.30444272193211486</v>
      </c>
      <c r="I18" s="73">
        <v>0.2175805047867711</v>
      </c>
      <c r="J18" s="73">
        <v>0.42963990426457788</v>
      </c>
      <c r="K18" s="73">
        <v>4.8336869016535985E-2</v>
      </c>
      <c r="L18" s="35"/>
      <c r="M18" s="31"/>
      <c r="N18" s="32"/>
    </row>
    <row r="19" spans="1:14" ht="14.25" hidden="1" customHeight="1" outlineLevel="1">
      <c r="A19" s="35"/>
      <c r="B19" s="72">
        <v>1936</v>
      </c>
      <c r="C19" s="86">
        <v>161.39699999999999</v>
      </c>
      <c r="D19" s="86">
        <v>48.173000000000002</v>
      </c>
      <c r="E19" s="86">
        <v>33.9</v>
      </c>
      <c r="F19" s="86">
        <v>71.468999999999994</v>
      </c>
      <c r="G19" s="86">
        <v>7.8549999999999898</v>
      </c>
      <c r="H19" s="73">
        <v>0.29847518851031929</v>
      </c>
      <c r="I19" s="73">
        <v>0.21004107883046153</v>
      </c>
      <c r="J19" s="73">
        <v>0.44281492221044999</v>
      </c>
      <c r="K19" s="73">
        <v>4.8668810448769126E-2</v>
      </c>
      <c r="L19" s="35"/>
      <c r="M19" s="31"/>
      <c r="N19" s="32"/>
    </row>
    <row r="20" spans="1:14" ht="14.25" hidden="1" customHeight="1" outlineLevel="1">
      <c r="A20" s="35"/>
      <c r="B20" s="72">
        <v>1937</v>
      </c>
      <c r="C20" s="86">
        <v>184.709</v>
      </c>
      <c r="D20" s="86">
        <v>54.88</v>
      </c>
      <c r="E20" s="86">
        <v>38.299999999999997</v>
      </c>
      <c r="F20" s="86">
        <v>80.966999999999999</v>
      </c>
      <c r="G20" s="86">
        <v>10.562000000000012</v>
      </c>
      <c r="H20" s="73">
        <v>0.29711600409292455</v>
      </c>
      <c r="I20" s="73">
        <v>0.20735318798759128</v>
      </c>
      <c r="J20" s="73">
        <v>0.43834897054285388</v>
      </c>
      <c r="K20" s="73">
        <v>5.718183737663033E-2</v>
      </c>
      <c r="L20" s="35"/>
      <c r="M20" s="31"/>
      <c r="N20" s="32"/>
    </row>
    <row r="21" spans="1:14" ht="14.25" hidden="1" customHeight="1" outlineLevel="1">
      <c r="A21" s="35"/>
      <c r="B21" s="72">
        <v>1938</v>
      </c>
      <c r="C21" s="86">
        <v>194.959</v>
      </c>
      <c r="D21" s="86">
        <v>57.59</v>
      </c>
      <c r="E21" s="86">
        <v>41.6</v>
      </c>
      <c r="F21" s="86">
        <v>85.078000000000003</v>
      </c>
      <c r="G21" s="86">
        <v>10.691000000000003</v>
      </c>
      <c r="H21" s="73">
        <v>0.29539544211859931</v>
      </c>
      <c r="I21" s="73">
        <v>0.21337819746715977</v>
      </c>
      <c r="J21" s="73">
        <v>0.43638918952189948</v>
      </c>
      <c r="K21" s="73">
        <v>5.4837170892341476E-2</v>
      </c>
      <c r="L21" s="35"/>
    </row>
    <row r="22" spans="1:14" ht="14.25" hidden="1" customHeight="1" outlineLevel="1">
      <c r="B22" s="72">
        <v>1939</v>
      </c>
      <c r="C22" s="86">
        <v>212.13499999999999</v>
      </c>
      <c r="D22" s="86">
        <v>60.944000000000003</v>
      </c>
      <c r="E22" s="86">
        <v>46.7</v>
      </c>
      <c r="F22" s="86">
        <v>93.391999999999996</v>
      </c>
      <c r="G22" s="86">
        <v>11.09899999999999</v>
      </c>
      <c r="H22" s="73">
        <v>0.28728875480236643</v>
      </c>
      <c r="I22" s="73">
        <v>0.22014283357296063</v>
      </c>
      <c r="J22" s="73">
        <v>0.4402479553114762</v>
      </c>
      <c r="K22" s="73">
        <v>5.2320456313196741E-2</v>
      </c>
    </row>
    <row r="23" spans="1:14" ht="14.25" customHeight="1" collapsed="1">
      <c r="B23" s="72">
        <v>1940</v>
      </c>
      <c r="C23" s="86">
        <v>219.64</v>
      </c>
      <c r="D23" s="86">
        <v>62.505000000000003</v>
      </c>
      <c r="E23" s="86">
        <v>51.2</v>
      </c>
      <c r="F23" s="86">
        <v>95.372</v>
      </c>
      <c r="G23" s="86">
        <v>10.562999999999988</v>
      </c>
      <c r="H23" s="73">
        <v>0.28457931160080135</v>
      </c>
      <c r="I23" s="73">
        <v>0.23310872336550723</v>
      </c>
      <c r="J23" s="73">
        <v>0.43421963212529596</v>
      </c>
      <c r="K23" s="73">
        <v>4.8092332908395506E-2</v>
      </c>
    </row>
    <row r="24" spans="1:14" ht="14.25" hidden="1" customHeight="1" outlineLevel="1">
      <c r="B24" s="72">
        <v>1941</v>
      </c>
      <c r="C24" s="86">
        <v>230.46</v>
      </c>
      <c r="D24" s="86">
        <v>65.727999999999994</v>
      </c>
      <c r="E24" s="86">
        <v>53.7</v>
      </c>
      <c r="F24" s="86">
        <v>99.843999999999994</v>
      </c>
      <c r="G24" s="86">
        <v>11.188000000000017</v>
      </c>
      <c r="H24" s="73">
        <v>0.28520350603141542</v>
      </c>
      <c r="I24" s="73">
        <v>0.23301223639677168</v>
      </c>
      <c r="J24" s="73">
        <v>0.43323787208192305</v>
      </c>
      <c r="K24" s="73">
        <v>4.8546385489889855E-2</v>
      </c>
    </row>
    <row r="25" spans="1:14" ht="14.25" hidden="1" customHeight="1" outlineLevel="1">
      <c r="B25" s="72">
        <v>1942</v>
      </c>
      <c r="C25" s="86">
        <v>239.9</v>
      </c>
      <c r="D25" s="86">
        <v>68.125</v>
      </c>
      <c r="E25" s="86">
        <v>55.9</v>
      </c>
      <c r="F25" s="86">
        <v>104.648</v>
      </c>
      <c r="G25" s="86">
        <v>11.227000000000004</v>
      </c>
      <c r="H25" s="73">
        <v>0.28397248853689039</v>
      </c>
      <c r="I25" s="73">
        <v>0.23301375573155481</v>
      </c>
      <c r="J25" s="73">
        <v>0.43621508962067523</v>
      </c>
      <c r="K25" s="73">
        <v>4.6798666110879551E-2</v>
      </c>
    </row>
    <row r="26" spans="1:14" ht="14.25" hidden="1" customHeight="1" outlineLevel="1">
      <c r="B26" s="72">
        <v>1943</v>
      </c>
      <c r="C26" s="86">
        <v>247.26</v>
      </c>
      <c r="D26" s="86">
        <v>68.605999999999995</v>
      </c>
      <c r="E26" s="86">
        <v>57.9</v>
      </c>
      <c r="F26" s="86">
        <v>109.34699999999999</v>
      </c>
      <c r="G26" s="86">
        <v>11.406999999999982</v>
      </c>
      <c r="H26" s="73">
        <v>0.27746501658173583</v>
      </c>
      <c r="I26" s="73">
        <v>0.23416646445037612</v>
      </c>
      <c r="J26" s="73">
        <v>0.44223489444309633</v>
      </c>
      <c r="K26" s="73">
        <v>4.6133624524791646E-2</v>
      </c>
    </row>
    <row r="27" spans="1:14" ht="14.25" hidden="1" customHeight="1" outlineLevel="1">
      <c r="B27" s="72">
        <v>1944</v>
      </c>
      <c r="C27" s="86">
        <v>223.8</v>
      </c>
      <c r="D27" s="86">
        <v>54.454000000000001</v>
      </c>
      <c r="E27" s="86">
        <v>59.8</v>
      </c>
      <c r="F27" s="86">
        <v>98.498000000000005</v>
      </c>
      <c r="G27" s="86">
        <v>11.048000000000002</v>
      </c>
      <c r="H27" s="73">
        <v>0.24331546023235032</v>
      </c>
      <c r="I27" s="73">
        <v>0.26720285969615726</v>
      </c>
      <c r="J27" s="73">
        <v>0.44011617515638962</v>
      </c>
      <c r="K27" s="73">
        <v>4.9365504915102776E-2</v>
      </c>
    </row>
    <row r="28" spans="1:14" ht="14.25" hidden="1" customHeight="1" outlineLevel="1">
      <c r="B28" s="72">
        <v>1945</v>
      </c>
      <c r="C28" s="86">
        <v>109.452</v>
      </c>
      <c r="D28" s="86">
        <v>16.596</v>
      </c>
      <c r="E28" s="86">
        <v>24.7</v>
      </c>
      <c r="F28" s="86">
        <v>60.5</v>
      </c>
      <c r="G28" s="86">
        <v>7.6560000000000059</v>
      </c>
      <c r="H28" s="73">
        <v>0.15162811095274642</v>
      </c>
      <c r="I28" s="73">
        <v>0.22566969995979971</v>
      </c>
      <c r="J28" s="73">
        <v>0.55275371852501554</v>
      </c>
      <c r="K28" s="73">
        <v>6.9948470562438386E-2</v>
      </c>
    </row>
    <row r="29" spans="1:14" ht="14.25" hidden="1" customHeight="1" outlineLevel="1">
      <c r="B29" s="72">
        <v>1946</v>
      </c>
      <c r="C29" s="86">
        <v>159.988</v>
      </c>
      <c r="D29" s="86">
        <v>43.273000000000003</v>
      </c>
      <c r="E29" s="86">
        <v>29.9</v>
      </c>
      <c r="F29" s="86">
        <v>78.5</v>
      </c>
      <c r="G29" s="86">
        <v>8.3149999999999977</v>
      </c>
      <c r="H29" s="73">
        <v>0.27047653574018055</v>
      </c>
      <c r="I29" s="73">
        <v>0.18688901667625071</v>
      </c>
      <c r="J29" s="73">
        <v>0.49066179963497264</v>
      </c>
      <c r="K29" s="73">
        <v>5.1972647948596129E-2</v>
      </c>
    </row>
    <row r="30" spans="1:14" ht="14.25" hidden="1" customHeight="1" outlineLevel="1">
      <c r="B30" s="72">
        <v>1947</v>
      </c>
      <c r="C30" s="86">
        <v>160.43899999999999</v>
      </c>
      <c r="D30" s="86">
        <v>49.078000000000003</v>
      </c>
      <c r="E30" s="86">
        <v>27.4</v>
      </c>
      <c r="F30" s="86">
        <v>74.31</v>
      </c>
      <c r="G30" s="86">
        <v>9.650999999999982</v>
      </c>
      <c r="H30" s="73">
        <v>0.30589819183614958</v>
      </c>
      <c r="I30" s="73">
        <v>0.17078141848303716</v>
      </c>
      <c r="J30" s="73">
        <v>0.46316668640417857</v>
      </c>
      <c r="K30" s="73">
        <v>6.0153703276634621E-2</v>
      </c>
    </row>
    <row r="31" spans="1:14" ht="14.25" hidden="1" customHeight="1" outlineLevel="1">
      <c r="B31" s="72">
        <v>1948</v>
      </c>
      <c r="C31" s="86">
        <v>174.815</v>
      </c>
      <c r="D31" s="86">
        <v>54.482999999999997</v>
      </c>
      <c r="E31" s="86">
        <v>28.9</v>
      </c>
      <c r="F31" s="86">
        <v>81.06</v>
      </c>
      <c r="G31" s="86">
        <v>10.372000000000014</v>
      </c>
      <c r="H31" s="73">
        <v>0.31166089866430224</v>
      </c>
      <c r="I31" s="73">
        <v>0.16531762148557044</v>
      </c>
      <c r="J31" s="73">
        <v>0.46369018676886997</v>
      </c>
      <c r="K31" s="73">
        <v>5.9331293081257411E-2</v>
      </c>
    </row>
    <row r="32" spans="1:14" ht="14.25" hidden="1" customHeight="1" outlineLevel="1">
      <c r="B32" s="72">
        <v>1949</v>
      </c>
      <c r="C32" s="86">
        <v>197.184</v>
      </c>
      <c r="D32" s="86">
        <v>60.741</v>
      </c>
      <c r="E32" s="86">
        <v>32.200000000000003</v>
      </c>
      <c r="F32" s="86">
        <v>92.72</v>
      </c>
      <c r="G32" s="86">
        <v>11.522999999999996</v>
      </c>
      <c r="H32" s="73">
        <v>0.3080422346640701</v>
      </c>
      <c r="I32" s="73">
        <v>0.16329925348912691</v>
      </c>
      <c r="J32" s="73">
        <v>0.47022070756247969</v>
      </c>
      <c r="K32" s="73">
        <v>5.8437804284323255E-2</v>
      </c>
    </row>
    <row r="33" spans="2:11" ht="14.25" customHeight="1" collapsed="1">
      <c r="B33" s="72">
        <v>1950</v>
      </c>
      <c r="C33" s="86">
        <v>212.89085900000001</v>
      </c>
      <c r="D33" s="86">
        <v>63.676796000000003</v>
      </c>
      <c r="E33" s="86">
        <v>36.200000000000003</v>
      </c>
      <c r="F33" s="86">
        <v>100.85</v>
      </c>
      <c r="G33" s="86">
        <v>12.164062999999999</v>
      </c>
      <c r="H33" s="73">
        <v>0.29910535519986792</v>
      </c>
      <c r="I33" s="73">
        <v>0.17004018007179914</v>
      </c>
      <c r="J33" s="73">
        <v>0.47371691050389342</v>
      </c>
      <c r="K33" s="73">
        <v>5.7137554224439474E-2</v>
      </c>
    </row>
    <row r="34" spans="2:11" ht="14.25" hidden="1" customHeight="1" outlineLevel="1">
      <c r="B34" s="72">
        <v>1951</v>
      </c>
      <c r="C34" s="86">
        <v>234.37329699999998</v>
      </c>
      <c r="D34" s="86">
        <v>69.200190000000006</v>
      </c>
      <c r="E34" s="86">
        <v>39.700000000000003</v>
      </c>
      <c r="F34" s="86">
        <v>111.55200000000001</v>
      </c>
      <c r="G34" s="86">
        <v>13.921106999999949</v>
      </c>
      <c r="H34" s="73">
        <v>0.29525628937156612</v>
      </c>
      <c r="I34" s="73">
        <v>0.1693878974617147</v>
      </c>
      <c r="J34" s="73">
        <v>0.47595865837907303</v>
      </c>
      <c r="K34" s="73">
        <v>5.9397154787646095E-2</v>
      </c>
    </row>
    <row r="35" spans="2:11" ht="14.25" hidden="1" customHeight="1" outlineLevel="1">
      <c r="B35" s="72">
        <v>1952</v>
      </c>
      <c r="C35" s="86">
        <v>241.826483</v>
      </c>
      <c r="D35" s="86">
        <v>71.394148000000001</v>
      </c>
      <c r="E35" s="86">
        <v>41.8</v>
      </c>
      <c r="F35" s="86">
        <v>116.66200000000001</v>
      </c>
      <c r="G35" s="86">
        <v>11.970334999999977</v>
      </c>
      <c r="H35" s="73">
        <v>0.29522882322197941</v>
      </c>
      <c r="I35" s="73">
        <v>0.17285120918704341</v>
      </c>
      <c r="J35" s="73">
        <v>0.48242028148753258</v>
      </c>
      <c r="K35" s="73">
        <v>4.949968610344458E-2</v>
      </c>
    </row>
    <row r="36" spans="2:11" ht="14.25" hidden="1" customHeight="1" outlineLevel="1">
      <c r="B36" s="72">
        <v>1953</v>
      </c>
      <c r="C36" s="86">
        <v>257.305837</v>
      </c>
      <c r="D36" s="86">
        <v>73.427700000000002</v>
      </c>
      <c r="E36" s="86">
        <v>48.2</v>
      </c>
      <c r="F36" s="86">
        <v>124.55200000000001</v>
      </c>
      <c r="G36" s="86">
        <v>11.126136999999972</v>
      </c>
      <c r="H36" s="73">
        <v>0.2853712953274356</v>
      </c>
      <c r="I36" s="73">
        <v>0.18732571542867876</v>
      </c>
      <c r="J36" s="73">
        <v>0.4840620852297261</v>
      </c>
      <c r="K36" s="73">
        <v>4.3240904014159504E-2</v>
      </c>
    </row>
    <row r="37" spans="2:11" ht="14.25" hidden="1" customHeight="1" outlineLevel="1">
      <c r="B37" s="72">
        <v>1954</v>
      </c>
      <c r="C37" s="86">
        <v>269.72565299999997</v>
      </c>
      <c r="D37" s="86">
        <v>75.697888000000006</v>
      </c>
      <c r="E37" s="86">
        <v>53.8</v>
      </c>
      <c r="F37" s="86">
        <v>128.113</v>
      </c>
      <c r="G37" s="86">
        <v>12.114764999999977</v>
      </c>
      <c r="H37" s="73">
        <v>0.28064771429063895</v>
      </c>
      <c r="I37" s="73">
        <v>0.1994619325289019</v>
      </c>
      <c r="J37" s="73">
        <v>0.47497521490846112</v>
      </c>
      <c r="K37" s="73">
        <v>4.4915138271998098E-2</v>
      </c>
    </row>
    <row r="38" spans="2:11" ht="14.25" hidden="1" customHeight="1" outlineLevel="1">
      <c r="B38" s="72">
        <v>1955</v>
      </c>
      <c r="C38" s="86">
        <v>290.94938100000007</v>
      </c>
      <c r="D38" s="86">
        <v>77.774831000000006</v>
      </c>
      <c r="E38" s="86">
        <v>60.6</v>
      </c>
      <c r="F38" s="86">
        <v>140.012</v>
      </c>
      <c r="G38" s="86">
        <v>12.562550000000044</v>
      </c>
      <c r="H38" s="73">
        <v>0.26731395933095314</v>
      </c>
      <c r="I38" s="73">
        <v>0.20828365329981571</v>
      </c>
      <c r="J38" s="73">
        <v>0.48122460174610221</v>
      </c>
      <c r="K38" s="73">
        <v>4.3177785623128857E-2</v>
      </c>
    </row>
    <row r="39" spans="2:11" ht="14.25" hidden="1" customHeight="1" outlineLevel="1">
      <c r="B39" s="72">
        <v>1956</v>
      </c>
      <c r="C39" s="86">
        <v>301.10075100000006</v>
      </c>
      <c r="D39" s="86">
        <v>82.128129999999999</v>
      </c>
      <c r="E39" s="86">
        <v>63.8</v>
      </c>
      <c r="F39" s="86">
        <v>142.066</v>
      </c>
      <c r="G39" s="86">
        <v>13.106621000000018</v>
      </c>
      <c r="H39" s="73">
        <v>0.27275963187484703</v>
      </c>
      <c r="I39" s="73">
        <v>0.21188920913717676</v>
      </c>
      <c r="J39" s="73">
        <v>0.47182213770034725</v>
      </c>
      <c r="K39" s="73">
        <v>4.352902128762879E-2</v>
      </c>
    </row>
    <row r="40" spans="2:11" ht="14.25" hidden="1" customHeight="1" outlineLevel="1">
      <c r="B40" s="72">
        <v>1957</v>
      </c>
      <c r="C40" s="86">
        <v>309.40608299999997</v>
      </c>
      <c r="D40" s="86">
        <v>83.359588000000002</v>
      </c>
      <c r="E40" s="86">
        <v>68.7</v>
      </c>
      <c r="F40" s="86">
        <v>143.89500000000001</v>
      </c>
      <c r="G40" s="86">
        <v>13.451494999999909</v>
      </c>
      <c r="H40" s="73">
        <v>0.26941806441471938</v>
      </c>
      <c r="I40" s="73">
        <v>0.22203829780554124</v>
      </c>
      <c r="J40" s="73">
        <v>0.46506842594946662</v>
      </c>
      <c r="K40" s="73">
        <v>4.3475211830272614E-2</v>
      </c>
    </row>
    <row r="41" spans="2:11" ht="14.25" hidden="1" customHeight="1" outlineLevel="1">
      <c r="B41" s="72">
        <v>1958</v>
      </c>
      <c r="C41" s="86">
        <v>308.45711399999999</v>
      </c>
      <c r="D41" s="86">
        <v>80.119051000000013</v>
      </c>
      <c r="E41" s="86">
        <v>70.900000000000006</v>
      </c>
      <c r="F41" s="86">
        <v>144.07</v>
      </c>
      <c r="G41" s="86">
        <v>13.36806299999995</v>
      </c>
      <c r="H41" s="73">
        <v>0.25974129745634594</v>
      </c>
      <c r="I41" s="73">
        <v>0.22985367100335383</v>
      </c>
      <c r="J41" s="73">
        <v>0.46706654980893064</v>
      </c>
      <c r="K41" s="73">
        <v>4.333848173136947E-2</v>
      </c>
    </row>
    <row r="42" spans="2:11" ht="14.25" hidden="1" customHeight="1" outlineLevel="1">
      <c r="B42" s="72">
        <v>1959</v>
      </c>
      <c r="C42" s="86">
        <v>308.21458799999999</v>
      </c>
      <c r="D42" s="86">
        <v>79.806826999999998</v>
      </c>
      <c r="E42" s="86">
        <v>72.8</v>
      </c>
      <c r="F42" s="86">
        <v>141.983</v>
      </c>
      <c r="G42" s="86">
        <v>13.624760999999978</v>
      </c>
      <c r="H42" s="73">
        <v>0.25893267258329772</v>
      </c>
      <c r="I42" s="73">
        <v>0.23619907309513852</v>
      </c>
      <c r="J42" s="73">
        <v>0.46066281586905294</v>
      </c>
      <c r="K42" s="73">
        <v>4.4205438452510813E-2</v>
      </c>
    </row>
    <row r="43" spans="2:11" ht="14.25" customHeight="1" collapsed="1">
      <c r="B43" s="72">
        <v>1960</v>
      </c>
      <c r="C43" s="86">
        <v>321.60308900000001</v>
      </c>
      <c r="D43" s="86">
        <v>81.381</v>
      </c>
      <c r="E43" s="86">
        <v>83.6</v>
      </c>
      <c r="F43" s="86">
        <v>141.9</v>
      </c>
      <c r="G43" s="86">
        <v>14.72208900000004</v>
      </c>
      <c r="H43" s="73">
        <v>0.25304794258366092</v>
      </c>
      <c r="I43" s="73">
        <v>0.2599477519321961</v>
      </c>
      <c r="J43" s="73">
        <v>0.44122710525333292</v>
      </c>
      <c r="K43" s="73">
        <v>4.577720023081009E-2</v>
      </c>
    </row>
    <row r="44" spans="2:11" ht="14.25" hidden="1" customHeight="1" outlineLevel="1">
      <c r="B44" s="72">
        <v>1961</v>
      </c>
      <c r="C44" s="86">
        <v>334.11999500000002</v>
      </c>
      <c r="D44" s="86">
        <v>82.258160000000004</v>
      </c>
      <c r="E44" s="86">
        <v>95.8</v>
      </c>
      <c r="F44" s="86">
        <v>141.1</v>
      </c>
      <c r="G44" s="86">
        <v>14.961835000000065</v>
      </c>
      <c r="H44" s="73">
        <v>0.24619346711052117</v>
      </c>
      <c r="I44" s="73">
        <v>0.28672333722499904</v>
      </c>
      <c r="J44" s="73">
        <v>0.42230337038045263</v>
      </c>
      <c r="K44" s="73">
        <v>4.4779825284027269E-2</v>
      </c>
    </row>
    <row r="45" spans="2:11" ht="14.25" hidden="1" customHeight="1" outlineLevel="1">
      <c r="B45" s="72">
        <v>1962</v>
      </c>
      <c r="C45" s="86">
        <v>348.24250900000004</v>
      </c>
      <c r="D45" s="86">
        <v>85.368707999999998</v>
      </c>
      <c r="E45" s="86">
        <v>104.8</v>
      </c>
      <c r="F45" s="86">
        <v>142.19999999999999</v>
      </c>
      <c r="G45" s="86">
        <v>15.873801000000071</v>
      </c>
      <c r="H45" s="73">
        <v>0.24514154875905741</v>
      </c>
      <c r="I45" s="73">
        <v>0.30093971095297839</v>
      </c>
      <c r="J45" s="73">
        <v>0.40833613451825884</v>
      </c>
      <c r="K45" s="73">
        <v>4.5582605769705353E-2</v>
      </c>
    </row>
    <row r="46" spans="2:11" ht="14.25" hidden="1" customHeight="1" outlineLevel="1">
      <c r="B46" s="72">
        <v>1963</v>
      </c>
      <c r="C46" s="86">
        <v>360.87765400000001</v>
      </c>
      <c r="D46" s="86">
        <v>90.140615999999994</v>
      </c>
      <c r="E46" s="86">
        <v>108.7</v>
      </c>
      <c r="F46" s="86">
        <v>145.5</v>
      </c>
      <c r="G46" s="86">
        <v>16.537037999999995</v>
      </c>
      <c r="H46" s="73">
        <v>0.24978165037616873</v>
      </c>
      <c r="I46" s="73">
        <v>0.30121011593585678</v>
      </c>
      <c r="J46" s="73">
        <v>0.40318373384238415</v>
      </c>
      <c r="K46" s="73">
        <v>4.5824499845590318E-2</v>
      </c>
    </row>
    <row r="47" spans="2:11" ht="14.25" hidden="1" customHeight="1" outlineLevel="1">
      <c r="B47" s="72">
        <v>1964</v>
      </c>
      <c r="C47" s="86">
        <v>367.87062500000002</v>
      </c>
      <c r="D47" s="86">
        <v>94.604849999999999</v>
      </c>
      <c r="E47" s="86">
        <v>114.2</v>
      </c>
      <c r="F47" s="86">
        <v>142.69999999999999</v>
      </c>
      <c r="G47" s="86">
        <v>16.365775000000042</v>
      </c>
      <c r="H47" s="73">
        <v>0.25716880764806921</v>
      </c>
      <c r="I47" s="73">
        <v>0.31043522434007881</v>
      </c>
      <c r="J47" s="73">
        <v>0.38790811307643819</v>
      </c>
      <c r="K47" s="73">
        <v>4.4487854935413886E-2</v>
      </c>
    </row>
    <row r="48" spans="2:11" ht="14.25" hidden="1" customHeight="1" outlineLevel="1">
      <c r="B48" s="72">
        <v>1965</v>
      </c>
      <c r="C48" s="86">
        <v>352.74479700000001</v>
      </c>
      <c r="D48" s="86">
        <v>86.461728000000008</v>
      </c>
      <c r="E48" s="86">
        <v>112.5</v>
      </c>
      <c r="F48" s="86">
        <v>138.30000000000001</v>
      </c>
      <c r="G48" s="86">
        <v>15.483069</v>
      </c>
      <c r="H48" s="73">
        <v>0.24511127799852425</v>
      </c>
      <c r="I48" s="73">
        <v>0.31892745394625904</v>
      </c>
      <c r="J48" s="73">
        <v>0.39206815005126783</v>
      </c>
      <c r="K48" s="73">
        <v>4.3893118003948899E-2</v>
      </c>
    </row>
    <row r="49" spans="2:11" ht="14.25" hidden="1" customHeight="1" outlineLevel="1">
      <c r="B49" s="72">
        <v>1966</v>
      </c>
      <c r="C49" s="86">
        <v>347.12792099999996</v>
      </c>
      <c r="D49" s="86">
        <v>83.555632000000003</v>
      </c>
      <c r="E49" s="86">
        <v>115.3</v>
      </c>
      <c r="F49" s="86">
        <v>133.69999999999999</v>
      </c>
      <c r="G49" s="86">
        <v>14.572288999999955</v>
      </c>
      <c r="H49" s="73">
        <v>0.24070559279499737</v>
      </c>
      <c r="I49" s="73">
        <v>0.33215420893786302</v>
      </c>
      <c r="J49" s="73">
        <v>0.38516060481346298</v>
      </c>
      <c r="K49" s="73">
        <v>4.1979593453676571E-2</v>
      </c>
    </row>
    <row r="50" spans="2:11" ht="14.25" hidden="1" customHeight="1" outlineLevel="1">
      <c r="B50" s="72">
        <v>1967</v>
      </c>
      <c r="C50" s="86">
        <v>338.792958</v>
      </c>
      <c r="D50" s="86">
        <v>83.040990999999991</v>
      </c>
      <c r="E50" s="86">
        <v>115.9</v>
      </c>
      <c r="F50" s="86">
        <v>126.1</v>
      </c>
      <c r="G50" s="86">
        <v>13.751967000000036</v>
      </c>
      <c r="H50" s="73">
        <v>0.24510837382871456</v>
      </c>
      <c r="I50" s="73">
        <v>0.34209683897857168</v>
      </c>
      <c r="J50" s="73">
        <v>0.37220372213285496</v>
      </c>
      <c r="K50" s="73">
        <v>4.0591065059858877E-2</v>
      </c>
    </row>
    <row r="51" spans="2:11" ht="14.25" hidden="1" customHeight="1" outlineLevel="1">
      <c r="B51" s="72">
        <v>1968</v>
      </c>
      <c r="C51" s="86">
        <v>348.62928499999998</v>
      </c>
      <c r="D51" s="86">
        <v>87.870881999999995</v>
      </c>
      <c r="E51" s="86">
        <v>121.7</v>
      </c>
      <c r="F51" s="86">
        <v>125.4</v>
      </c>
      <c r="G51" s="86">
        <v>13.658403000000021</v>
      </c>
      <c r="H51" s="73">
        <v>0.25204676078775196</v>
      </c>
      <c r="I51" s="73">
        <v>0.34908140318734271</v>
      </c>
      <c r="J51" s="73">
        <v>0.3596943957246736</v>
      </c>
      <c r="K51" s="73">
        <v>3.9177440300231868E-2</v>
      </c>
    </row>
    <row r="52" spans="2:11" ht="14.25" hidden="1" customHeight="1" outlineLevel="1">
      <c r="B52" s="72">
        <v>1969</v>
      </c>
      <c r="C52" s="86">
        <v>361.977192</v>
      </c>
      <c r="D52" s="86">
        <v>92.709580000000003</v>
      </c>
      <c r="E52" s="86">
        <v>128.1</v>
      </c>
      <c r="F52" s="86">
        <v>126.5</v>
      </c>
      <c r="G52" s="86">
        <v>14.66761200000002</v>
      </c>
      <c r="H52" s="73">
        <v>0.25611994912651848</v>
      </c>
      <c r="I52" s="73">
        <v>0.35388970032122907</v>
      </c>
      <c r="J52" s="73">
        <v>0.34946953232346195</v>
      </c>
      <c r="K52" s="73">
        <v>4.0520818228790556E-2</v>
      </c>
    </row>
    <row r="53" spans="2:11" ht="14.25" customHeight="1" collapsed="1">
      <c r="B53" s="72">
        <v>1970</v>
      </c>
      <c r="C53" s="86">
        <v>369.24586699999998</v>
      </c>
      <c r="D53" s="86">
        <v>93.034225000000006</v>
      </c>
      <c r="E53" s="86">
        <v>134.30000000000001</v>
      </c>
      <c r="F53" s="86">
        <v>127.2</v>
      </c>
      <c r="G53" s="86">
        <v>14.711641999999983</v>
      </c>
      <c r="H53" s="73">
        <v>0.25195739022313829</v>
      </c>
      <c r="I53" s="73">
        <v>0.36371429446493986</v>
      </c>
      <c r="J53" s="73">
        <v>0.3444859140427427</v>
      </c>
      <c r="K53" s="73">
        <v>3.9842401269179227E-2</v>
      </c>
    </row>
    <row r="54" spans="2:11" ht="14.25" hidden="1" customHeight="1" outlineLevel="1">
      <c r="B54" s="72">
        <v>1971</v>
      </c>
      <c r="C54" s="86">
        <v>362.73909299999997</v>
      </c>
      <c r="D54" s="86">
        <v>90.516638</v>
      </c>
      <c r="E54" s="86">
        <v>135.4</v>
      </c>
      <c r="F54" s="86">
        <v>122.9</v>
      </c>
      <c r="G54" s="86">
        <v>13.922454999999957</v>
      </c>
      <c r="H54" s="73">
        <v>0.24953648434027487</v>
      </c>
      <c r="I54" s="73">
        <v>0.37327104415514434</v>
      </c>
      <c r="J54" s="73">
        <v>0.33881101422944787</v>
      </c>
      <c r="K54" s="73">
        <v>3.8381457275132896E-2</v>
      </c>
    </row>
    <row r="55" spans="2:11" ht="14.25" hidden="1" customHeight="1" outlineLevel="1">
      <c r="B55" s="72">
        <v>1972</v>
      </c>
      <c r="C55" s="86">
        <v>358.91426799999999</v>
      </c>
      <c r="D55" s="86">
        <v>95.726839000000012</v>
      </c>
      <c r="E55" s="86">
        <v>132.1</v>
      </c>
      <c r="F55" s="86">
        <v>116.4</v>
      </c>
      <c r="G55" s="86">
        <v>14.687428999999952</v>
      </c>
      <c r="H55" s="73">
        <v>0.26671226957185223</v>
      </c>
      <c r="I55" s="73">
        <v>0.36805446809375658</v>
      </c>
      <c r="J55" s="73">
        <v>0.32431143138617163</v>
      </c>
      <c r="K55" s="73">
        <v>4.0921830948219509E-2</v>
      </c>
    </row>
    <row r="56" spans="2:11" ht="14.25" hidden="1" customHeight="1" outlineLevel="1">
      <c r="B56" s="72">
        <v>1973</v>
      </c>
      <c r="C56" s="86">
        <v>364.971</v>
      </c>
      <c r="D56" s="86">
        <v>101.733</v>
      </c>
      <c r="E56" s="86">
        <v>135.30000000000001</v>
      </c>
      <c r="F56" s="86">
        <v>111</v>
      </c>
      <c r="G56" s="86">
        <v>16.937999999999988</v>
      </c>
      <c r="H56" s="73">
        <v>0.27874269462505241</v>
      </c>
      <c r="I56" s="73">
        <v>0.37071438552652131</v>
      </c>
      <c r="J56" s="73">
        <v>0.30413375309271146</v>
      </c>
      <c r="K56" s="73">
        <v>4.6409166755714805E-2</v>
      </c>
    </row>
    <row r="57" spans="2:11" ht="14.25" hidden="1" customHeight="1" outlineLevel="1">
      <c r="B57" s="72">
        <v>1974</v>
      </c>
      <c r="C57" s="86">
        <v>369.59800000000001</v>
      </c>
      <c r="D57" s="86">
        <v>109.50700000000001</v>
      </c>
      <c r="E57" s="86">
        <v>133.5</v>
      </c>
      <c r="F57" s="86">
        <v>110.1</v>
      </c>
      <c r="G57" s="86">
        <v>16.491000000000042</v>
      </c>
      <c r="H57" s="73">
        <v>0.29628677644359547</v>
      </c>
      <c r="I57" s="73">
        <v>0.36120325326435748</v>
      </c>
      <c r="J57" s="73">
        <v>0.29789122235509929</v>
      </c>
      <c r="K57" s="73">
        <v>4.4618747936947825E-2</v>
      </c>
    </row>
    <row r="58" spans="2:11" ht="14.25" hidden="1" customHeight="1" outlineLevel="1">
      <c r="B58" s="72">
        <v>1975</v>
      </c>
      <c r="C58" s="86">
        <v>370.08300000000003</v>
      </c>
      <c r="D58" s="86">
        <v>107.426</v>
      </c>
      <c r="E58" s="86">
        <v>139.9</v>
      </c>
      <c r="F58" s="86">
        <v>106.8</v>
      </c>
      <c r="G58" s="86">
        <v>15.956999999999994</v>
      </c>
      <c r="H58" s="73">
        <v>0.29027542470202627</v>
      </c>
      <c r="I58" s="73">
        <v>0.37802330828489822</v>
      </c>
      <c r="J58" s="73">
        <v>0.28858391225752056</v>
      </c>
      <c r="K58" s="73">
        <v>4.3117354755554817E-2</v>
      </c>
    </row>
    <row r="59" spans="2:11" ht="14.25" hidden="1" customHeight="1" outlineLevel="1">
      <c r="B59" s="72">
        <v>1976</v>
      </c>
      <c r="C59" s="86">
        <v>381.43200000000002</v>
      </c>
      <c r="D59" s="86">
        <v>119.10299999999999</v>
      </c>
      <c r="E59" s="86">
        <v>143.6</v>
      </c>
      <c r="F59" s="86">
        <v>103.3</v>
      </c>
      <c r="G59" s="86">
        <v>15.42900000000003</v>
      </c>
      <c r="H59" s="73">
        <v>0.31225224941798274</v>
      </c>
      <c r="I59" s="73">
        <v>0.37647601669498099</v>
      </c>
      <c r="J59" s="73">
        <v>0.27082153568657058</v>
      </c>
      <c r="K59" s="73">
        <v>4.0450198200465692E-2</v>
      </c>
    </row>
    <row r="60" spans="2:11" ht="14.25" hidden="1" customHeight="1" outlineLevel="1">
      <c r="B60" s="72">
        <v>1977</v>
      </c>
      <c r="C60" s="86">
        <v>376.65300000000002</v>
      </c>
      <c r="D60" s="86">
        <v>107.82</v>
      </c>
      <c r="E60" s="86">
        <v>149</v>
      </c>
      <c r="F60" s="86">
        <v>104.7</v>
      </c>
      <c r="G60" s="86">
        <v>15.133000000000038</v>
      </c>
      <c r="H60" s="73">
        <v>0.28625817396914399</v>
      </c>
      <c r="I60" s="73">
        <v>0.39558957448898585</v>
      </c>
      <c r="J60" s="73">
        <v>0.27797468757715987</v>
      </c>
      <c r="K60" s="73">
        <v>4.0177563964710325E-2</v>
      </c>
    </row>
    <row r="61" spans="2:11" ht="14.25" hidden="1" customHeight="1" outlineLevel="1">
      <c r="B61" s="72">
        <v>1978</v>
      </c>
      <c r="C61" s="86">
        <v>376.851</v>
      </c>
      <c r="D61" s="86">
        <v>109.238</v>
      </c>
      <c r="E61" s="86">
        <v>149.4</v>
      </c>
      <c r="F61" s="86">
        <v>103.9</v>
      </c>
      <c r="G61" s="86">
        <v>14.312999999999988</v>
      </c>
      <c r="H61" s="73">
        <v>0.28987053238547861</v>
      </c>
      <c r="I61" s="73">
        <v>0.39644315657912543</v>
      </c>
      <c r="J61" s="73">
        <v>0.27570578292216291</v>
      </c>
      <c r="K61" s="73">
        <v>3.7980528113233047E-2</v>
      </c>
    </row>
    <row r="62" spans="2:11" ht="14.25" hidden="1" customHeight="1" outlineLevel="1">
      <c r="B62" s="72">
        <v>1979</v>
      </c>
      <c r="C62" s="86">
        <v>386.67099999999999</v>
      </c>
      <c r="D62" s="86">
        <v>116.363</v>
      </c>
      <c r="E62" s="86">
        <v>155.1</v>
      </c>
      <c r="F62" s="86">
        <v>101</v>
      </c>
      <c r="G62" s="86">
        <v>14.208000000000027</v>
      </c>
      <c r="H62" s="73">
        <v>0.30093542055132139</v>
      </c>
      <c r="I62" s="73">
        <v>0.4011161943874767</v>
      </c>
      <c r="J62" s="73">
        <v>0.2612039692658617</v>
      </c>
      <c r="K62" s="73">
        <v>3.6744415795340296E-2</v>
      </c>
    </row>
    <row r="63" spans="2:11" ht="14.25" customHeight="1" collapsed="1">
      <c r="B63" s="72">
        <v>1980</v>
      </c>
      <c r="C63" s="86">
        <v>387.95874600000002</v>
      </c>
      <c r="D63" s="86">
        <v>117.652</v>
      </c>
      <c r="E63" s="86">
        <v>161.74964600000001</v>
      </c>
      <c r="F63" s="86">
        <v>96.347100000000012</v>
      </c>
      <c r="G63" s="86">
        <v>12.20999999999998</v>
      </c>
      <c r="H63" s="73">
        <v>0.30325904806383719</v>
      </c>
      <c r="I63" s="73">
        <v>0.41692486035615756</v>
      </c>
      <c r="J63" s="73">
        <v>0.24834367311827532</v>
      </c>
      <c r="K63" s="73">
        <v>3.1472418461729892E-2</v>
      </c>
    </row>
    <row r="64" spans="2:11" ht="14.25" hidden="1" customHeight="1" outlineLevel="1">
      <c r="B64" s="72">
        <v>1981</v>
      </c>
      <c r="C64" s="86">
        <v>397.38336800000002</v>
      </c>
      <c r="D64" s="86">
        <v>119.471</v>
      </c>
      <c r="E64" s="86">
        <v>168.03836799999999</v>
      </c>
      <c r="F64" s="86">
        <v>98.695999999999998</v>
      </c>
      <c r="G64" s="86">
        <v>11.177999999999997</v>
      </c>
      <c r="H64" s="73">
        <v>0.30064418800738535</v>
      </c>
      <c r="I64" s="73">
        <v>0.42286210629731236</v>
      </c>
      <c r="J64" s="73">
        <v>0.2483646975381214</v>
      </c>
      <c r="K64" s="73">
        <v>2.8129008157180842E-2</v>
      </c>
    </row>
    <row r="65" spans="2:11" ht="14.25" hidden="1" customHeight="1" outlineLevel="1">
      <c r="B65" s="72">
        <v>1982</v>
      </c>
      <c r="C65" s="86">
        <v>403.39038199999999</v>
      </c>
      <c r="D65" s="86">
        <v>117.229</v>
      </c>
      <c r="E65" s="86">
        <v>173.708392</v>
      </c>
      <c r="F65" s="86">
        <v>102.32999000000001</v>
      </c>
      <c r="G65" s="86">
        <v>10.12299999999999</v>
      </c>
      <c r="H65" s="73">
        <v>0.29060930857791251</v>
      </c>
      <c r="I65" s="73">
        <v>0.43062105531311357</v>
      </c>
      <c r="J65" s="73">
        <v>0.25367483848437422</v>
      </c>
      <c r="K65" s="73">
        <v>2.5094797624599763E-2</v>
      </c>
    </row>
    <row r="66" spans="2:11" ht="14.25" hidden="1" customHeight="1" outlineLevel="1">
      <c r="B66" s="72">
        <v>1983</v>
      </c>
      <c r="C66" s="86">
        <v>402.33341899999999</v>
      </c>
      <c r="D66" s="86">
        <v>117.39100000000001</v>
      </c>
      <c r="E66" s="86">
        <v>172.64041900000001</v>
      </c>
      <c r="F66" s="86">
        <v>105.328</v>
      </c>
      <c r="G66" s="86">
        <v>6.9739999999999895</v>
      </c>
      <c r="H66" s="73">
        <v>0.29177541426157294</v>
      </c>
      <c r="I66" s="73">
        <v>0.42909788460798981</v>
      </c>
      <c r="J66" s="73">
        <v>0.26179281915430447</v>
      </c>
      <c r="K66" s="73">
        <v>1.7333881976132809E-2</v>
      </c>
    </row>
    <row r="67" spans="2:11" ht="14.25" hidden="1" customHeight="1" outlineLevel="1">
      <c r="B67" s="72">
        <v>1984</v>
      </c>
      <c r="C67" s="86">
        <v>423.04393499999998</v>
      </c>
      <c r="D67" s="86">
        <v>120.571</v>
      </c>
      <c r="E67" s="86">
        <v>185.240881</v>
      </c>
      <c r="F67" s="86">
        <v>111.100054</v>
      </c>
      <c r="G67" s="86">
        <v>6.132000000000005</v>
      </c>
      <c r="H67" s="73">
        <v>0.28500822260931363</v>
      </c>
      <c r="I67" s="73">
        <v>0.43787622436898904</v>
      </c>
      <c r="J67" s="73">
        <v>0.26262060464239961</v>
      </c>
      <c r="K67" s="73">
        <v>1.449494837929778E-2</v>
      </c>
    </row>
    <row r="68" spans="2:11" ht="14.25" hidden="1" customHeight="1" outlineLevel="1">
      <c r="B68" s="72">
        <v>1985</v>
      </c>
      <c r="C68" s="86">
        <v>432.87375300000002</v>
      </c>
      <c r="D68" s="86">
        <v>114.503</v>
      </c>
      <c r="E68" s="86">
        <v>196.816236</v>
      </c>
      <c r="F68" s="86">
        <v>115.339517</v>
      </c>
      <c r="G68" s="86">
        <v>6.2150000000000318</v>
      </c>
      <c r="H68" s="73">
        <v>0.26451823240943878</v>
      </c>
      <c r="I68" s="73">
        <v>0.45467352694862972</v>
      </c>
      <c r="J68" s="73">
        <v>0.26645070577887403</v>
      </c>
      <c r="K68" s="73">
        <v>1.4357534863057478E-2</v>
      </c>
    </row>
    <row r="69" spans="2:11" ht="14.25" hidden="1" customHeight="1" outlineLevel="1">
      <c r="B69" s="72">
        <v>1986</v>
      </c>
      <c r="C69" s="86">
        <v>425.62114300000002</v>
      </c>
      <c r="D69" s="86">
        <v>108.651</v>
      </c>
      <c r="E69" s="86">
        <v>196.42314300000001</v>
      </c>
      <c r="F69" s="86">
        <v>114.83799999999999</v>
      </c>
      <c r="G69" s="86">
        <v>5.7090000000000032</v>
      </c>
      <c r="H69" s="73">
        <v>0.25527632211635687</v>
      </c>
      <c r="I69" s="73">
        <v>0.46149761643772474</v>
      </c>
      <c r="J69" s="73">
        <v>0.2698127240356572</v>
      </c>
      <c r="K69" s="73">
        <v>1.3413337410261131E-2</v>
      </c>
    </row>
    <row r="70" spans="2:11" ht="14.25" hidden="1" customHeight="1" outlineLevel="1">
      <c r="B70" s="72">
        <v>1987</v>
      </c>
      <c r="C70" s="86">
        <v>417.59671999999995</v>
      </c>
      <c r="D70" s="86">
        <v>103.614</v>
      </c>
      <c r="E70" s="86">
        <v>196.34772000000001</v>
      </c>
      <c r="F70" s="86">
        <v>112.39700000000001</v>
      </c>
      <c r="G70" s="86">
        <v>5.2379999999999427</v>
      </c>
      <c r="H70" s="73">
        <v>0.24811976492535673</v>
      </c>
      <c r="I70" s="73">
        <v>0.47018501486314362</v>
      </c>
      <c r="J70" s="73">
        <v>0.26915201824382151</v>
      </c>
      <c r="K70" s="73">
        <v>1.2543201967678155E-2</v>
      </c>
    </row>
    <row r="71" spans="2:11" ht="14.25" hidden="1" customHeight="1" outlineLevel="1">
      <c r="B71" s="72">
        <v>1988</v>
      </c>
      <c r="C71" s="86">
        <v>418.70519100000001</v>
      </c>
      <c r="D71" s="86">
        <v>103.509</v>
      </c>
      <c r="E71" s="86">
        <v>200.290459</v>
      </c>
      <c r="F71" s="86">
        <v>109.792732</v>
      </c>
      <c r="G71" s="86">
        <v>5.1129999999999995</v>
      </c>
      <c r="H71" s="73">
        <v>0.24721212496264466</v>
      </c>
      <c r="I71" s="73">
        <v>0.4783567610462226</v>
      </c>
      <c r="J71" s="73">
        <v>0.26221965803141906</v>
      </c>
      <c r="K71" s="73">
        <v>1.2211455959713667E-2</v>
      </c>
    </row>
    <row r="72" spans="2:11" ht="14.25" hidden="1" customHeight="1" outlineLevel="1">
      <c r="B72" s="72">
        <v>1989</v>
      </c>
      <c r="C72" s="86">
        <v>410.66625399999998</v>
      </c>
      <c r="D72" s="86">
        <v>104.21</v>
      </c>
      <c r="E72" s="86">
        <v>195.138161</v>
      </c>
      <c r="F72" s="86">
        <v>105.65209299999999</v>
      </c>
      <c r="G72" s="86">
        <v>5.6659999999999968</v>
      </c>
      <c r="H72" s="73">
        <v>0.25375837187732497</v>
      </c>
      <c r="I72" s="73">
        <v>0.47517457083288855</v>
      </c>
      <c r="J72" s="73">
        <v>0.25726996550342313</v>
      </c>
      <c r="K72" s="73">
        <v>1.379709178636333E-2</v>
      </c>
    </row>
    <row r="73" spans="2:11" ht="14.25" customHeight="1" collapsed="1">
      <c r="B73" s="72">
        <v>1990</v>
      </c>
      <c r="C73" s="86">
        <v>356.51281699999998</v>
      </c>
      <c r="D73" s="86">
        <v>102.181</v>
      </c>
      <c r="E73" s="86">
        <v>168.045017</v>
      </c>
      <c r="F73" s="86">
        <v>80.878799999999998</v>
      </c>
      <c r="G73" s="86">
        <v>5.4079999999999586</v>
      </c>
      <c r="H73" s="73">
        <v>0.28661241651797331</v>
      </c>
      <c r="I73" s="73">
        <v>0.47135757534349743</v>
      </c>
      <c r="J73" s="73">
        <v>0.22686084803509324</v>
      </c>
      <c r="K73" s="73">
        <v>1.5169160103435941E-2</v>
      </c>
    </row>
    <row r="74" spans="2:11" ht="14.25" hidden="1" customHeight="1" outlineLevel="1">
      <c r="B74" s="72">
        <v>1991</v>
      </c>
      <c r="C74" s="86">
        <v>279.40260999999998</v>
      </c>
      <c r="D74" s="86">
        <v>106.361</v>
      </c>
      <c r="E74" s="86">
        <v>116.783591</v>
      </c>
      <c r="F74" s="86">
        <v>50.885019</v>
      </c>
      <c r="G74" s="86">
        <v>5.3729999999999905</v>
      </c>
      <c r="H74" s="73">
        <v>0.38067289349945588</v>
      </c>
      <c r="I74" s="73">
        <v>0.41797602033853587</v>
      </c>
      <c r="J74" s="73">
        <v>0.18212077188541653</v>
      </c>
      <c r="K74" s="73">
        <v>1.9230314276591727E-2</v>
      </c>
    </row>
    <row r="75" spans="2:11" ht="14.25" hidden="1" customHeight="1" outlineLevel="1">
      <c r="B75" s="72">
        <v>1992</v>
      </c>
      <c r="C75" s="86">
        <v>241.807489</v>
      </c>
      <c r="D75" s="86">
        <v>107.50461</v>
      </c>
      <c r="E75" s="86">
        <v>93.143000000000001</v>
      </c>
      <c r="F75" s="86">
        <v>36.275348999999999</v>
      </c>
      <c r="G75" s="86">
        <v>4.8845300000000123</v>
      </c>
      <c r="H75" s="73">
        <v>0.44458759505169831</v>
      </c>
      <c r="I75" s="73">
        <v>0.38519485225703659</v>
      </c>
      <c r="J75" s="73">
        <v>0.15001747526520984</v>
      </c>
      <c r="K75" s="73">
        <v>2.0200077426055289E-2</v>
      </c>
    </row>
    <row r="76" spans="2:11" ht="14.25" hidden="1" customHeight="1" outlineLevel="1">
      <c r="B76" s="72">
        <v>1993</v>
      </c>
      <c r="C76" s="86">
        <v>221.80157899999998</v>
      </c>
      <c r="D76" s="86">
        <v>102.095692</v>
      </c>
      <c r="E76" s="86">
        <v>87.356549000000001</v>
      </c>
      <c r="F76" s="86">
        <v>28.220976</v>
      </c>
      <c r="G76" s="86">
        <v>4.128361999999953</v>
      </c>
      <c r="H76" s="73">
        <v>0.46030191696696626</v>
      </c>
      <c r="I76" s="73">
        <v>0.39384998697416851</v>
      </c>
      <c r="J76" s="73">
        <v>0.12723523487630359</v>
      </c>
      <c r="K76" s="73">
        <v>1.8612861182561526E-2</v>
      </c>
    </row>
    <row r="77" spans="2:11" ht="14.25" hidden="1" customHeight="1" outlineLevel="1">
      <c r="B77" s="72">
        <v>1994</v>
      </c>
      <c r="C77" s="86">
        <v>207.07731899999999</v>
      </c>
      <c r="D77" s="86">
        <v>101.36194999999999</v>
      </c>
      <c r="E77" s="86">
        <v>79.410422999999994</v>
      </c>
      <c r="F77" s="86">
        <v>22.330241999999998</v>
      </c>
      <c r="G77" s="86">
        <v>3.9747040000000027</v>
      </c>
      <c r="H77" s="73">
        <v>0.48948842147217486</v>
      </c>
      <c r="I77" s="73">
        <v>0.38348199302309877</v>
      </c>
      <c r="J77" s="73">
        <v>0.10783528639367791</v>
      </c>
      <c r="K77" s="73">
        <v>1.9194299111048481E-2</v>
      </c>
    </row>
    <row r="78" spans="2:11" ht="14.25" hidden="1" customHeight="1" outlineLevel="1">
      <c r="B78" s="72">
        <v>1995</v>
      </c>
      <c r="C78" s="86">
        <v>192.73874800000002</v>
      </c>
      <c r="D78" s="86">
        <v>100.18448600000001</v>
      </c>
      <c r="E78" s="86">
        <v>70.668311000000003</v>
      </c>
      <c r="F78" s="86">
        <v>17.617905</v>
      </c>
      <c r="G78" s="86">
        <v>4.2680459999999982</v>
      </c>
      <c r="H78" s="73">
        <v>0.51979421387545799</v>
      </c>
      <c r="I78" s="73">
        <v>0.36665336748996624</v>
      </c>
      <c r="J78" s="73">
        <v>9.1408215435746204E-2</v>
      </c>
      <c r="K78" s="73">
        <v>2.2144203198829527E-2</v>
      </c>
    </row>
    <row r="79" spans="2:11" ht="14.25" hidden="1" customHeight="1" outlineLevel="1">
      <c r="B79" s="72">
        <v>1996</v>
      </c>
      <c r="C79" s="86">
        <v>187.207075</v>
      </c>
      <c r="D79" s="86">
        <v>102.77852800000001</v>
      </c>
      <c r="E79" s="86">
        <v>63.573506999999999</v>
      </c>
      <c r="F79" s="86">
        <v>16.770665000000001</v>
      </c>
      <c r="G79" s="86">
        <v>4.0843749999999943</v>
      </c>
      <c r="H79" s="73">
        <v>0.54900984912028572</v>
      </c>
      <c r="I79" s="73">
        <v>0.33958923293897947</v>
      </c>
      <c r="J79" s="73">
        <v>8.9583499982572784E-2</v>
      </c>
      <c r="K79" s="73">
        <v>2.1817417958162073E-2</v>
      </c>
    </row>
    <row r="80" spans="2:11" ht="14.25" hidden="1" customHeight="1" outlineLevel="1">
      <c r="B80" s="72">
        <v>1997</v>
      </c>
      <c r="C80" s="86">
        <v>177.12906799999999</v>
      </c>
      <c r="D80" s="86">
        <v>99.178585999999996</v>
      </c>
      <c r="E80" s="86">
        <v>59.433775999999995</v>
      </c>
      <c r="F80" s="86">
        <v>14.365478999999999</v>
      </c>
      <c r="G80" s="86">
        <v>4.1512270000000058</v>
      </c>
      <c r="H80" s="73">
        <v>0.55992269998281707</v>
      </c>
      <c r="I80" s="73">
        <v>0.33553937064694539</v>
      </c>
      <c r="J80" s="73">
        <v>8.110175908564031E-2</v>
      </c>
      <c r="K80" s="73">
        <v>2.3436170284597251E-2</v>
      </c>
    </row>
    <row r="81" spans="2:11" ht="14.25" hidden="1" customHeight="1" outlineLevel="1">
      <c r="B81" s="72">
        <v>1998</v>
      </c>
      <c r="C81" s="86">
        <v>166.00695299999998</v>
      </c>
      <c r="D81" s="86">
        <v>97.406344000000004</v>
      </c>
      <c r="E81" s="86">
        <v>50.494754999999998</v>
      </c>
      <c r="F81" s="86">
        <v>13.628746999999999</v>
      </c>
      <c r="G81" s="86">
        <v>4.4771069999999895</v>
      </c>
      <c r="H81" s="73">
        <v>0.58676062803224882</v>
      </c>
      <c r="I81" s="73">
        <v>0.30417253065297817</v>
      </c>
      <c r="J81" s="73">
        <v>8.2097446846096864E-2</v>
      </c>
      <c r="K81" s="73">
        <v>2.6969394468676199E-2</v>
      </c>
    </row>
    <row r="82" spans="2:11" ht="14.25" hidden="1" customHeight="1" outlineLevel="1">
      <c r="B82" s="72">
        <v>1999</v>
      </c>
      <c r="C82" s="86">
        <v>161.255011</v>
      </c>
      <c r="D82" s="86">
        <v>91.906456999999989</v>
      </c>
      <c r="E82" s="86">
        <v>51.033944000000005</v>
      </c>
      <c r="F82" s="86">
        <v>13.799877</v>
      </c>
      <c r="G82" s="86">
        <v>4.5147329999999783</v>
      </c>
      <c r="H82" s="73">
        <v>0.56994481244368889</v>
      </c>
      <c r="I82" s="73">
        <v>0.31647974027920289</v>
      </c>
      <c r="J82" s="73">
        <v>8.5577973139699837E-2</v>
      </c>
      <c r="K82" s="73">
        <v>2.7997474137408222E-2</v>
      </c>
    </row>
    <row r="83" spans="2:11" ht="14.25" customHeight="1" collapsed="1">
      <c r="B83" s="72">
        <v>2000</v>
      </c>
      <c r="C83" s="86">
        <v>167.66026600000001</v>
      </c>
      <c r="D83" s="86">
        <v>91.897729999999996</v>
      </c>
      <c r="E83" s="86">
        <v>55.006241000000003</v>
      </c>
      <c r="F83" s="86">
        <v>16.431463999999998</v>
      </c>
      <c r="G83" s="86">
        <v>4.324830999999989</v>
      </c>
      <c r="H83" s="73">
        <v>0.54811871764536024</v>
      </c>
      <c r="I83" s="73">
        <v>0.32808155630625091</v>
      </c>
      <c r="J83" s="73">
        <v>9.8004520641760157E-2</v>
      </c>
      <c r="K83" s="73">
        <v>2.5795205406628597E-2</v>
      </c>
    </row>
    <row r="84" spans="2:11" ht="14.25" hidden="1" customHeight="1" outlineLevel="1">
      <c r="B84" s="72">
        <v>2001</v>
      </c>
      <c r="C84" s="86">
        <v>175.33467100000004</v>
      </c>
      <c r="D84" s="86">
        <v>94.348679000000004</v>
      </c>
      <c r="E84" s="86">
        <v>57.502693000000001</v>
      </c>
      <c r="F84" s="86">
        <v>19.214880000000001</v>
      </c>
      <c r="G84" s="86">
        <v>4.2684190000000513</v>
      </c>
      <c r="H84" s="73">
        <v>0.53810623114010336</v>
      </c>
      <c r="I84" s="73">
        <v>0.32795962528141387</v>
      </c>
      <c r="J84" s="73">
        <v>0.10958973425170425</v>
      </c>
      <c r="K84" s="73">
        <v>2.434440932677856E-2</v>
      </c>
    </row>
    <row r="85" spans="2:11" ht="14.25" hidden="1" customHeight="1" outlineLevel="1">
      <c r="B85" s="72">
        <v>2002</v>
      </c>
      <c r="C85" s="86">
        <v>181.74682099999998</v>
      </c>
      <c r="D85" s="86">
        <v>99.394417000000004</v>
      </c>
      <c r="E85" s="86">
        <v>59.289628999999998</v>
      </c>
      <c r="F85" s="86">
        <v>19.969943999999998</v>
      </c>
      <c r="G85" s="86">
        <v>3.0928309999999897</v>
      </c>
      <c r="H85" s="73">
        <v>0.54688393696855919</v>
      </c>
      <c r="I85" s="73">
        <v>0.32622099618457701</v>
      </c>
      <c r="J85" s="73">
        <v>0.10987781734019986</v>
      </c>
      <c r="K85" s="73">
        <v>1.7017249506663942E-2</v>
      </c>
    </row>
    <row r="86" spans="2:11" ht="14.25" hidden="1" customHeight="1" outlineLevel="1">
      <c r="B86" s="72">
        <v>2003</v>
      </c>
      <c r="C86" s="86">
        <v>179.08495900000003</v>
      </c>
      <c r="D86" s="86">
        <v>97.479455999999999</v>
      </c>
      <c r="E86" s="86">
        <v>57.417996000000002</v>
      </c>
      <c r="F86" s="86">
        <v>22.004857000000001</v>
      </c>
      <c r="G86" s="86">
        <v>2.1826500000000237</v>
      </c>
      <c r="H86" s="73">
        <v>0.54431961536200246</v>
      </c>
      <c r="I86" s="73">
        <v>0.32061875168422155</v>
      </c>
      <c r="J86" s="73">
        <v>0.12287384224154747</v>
      </c>
      <c r="K86" s="73">
        <v>1.2187790712228509E-2</v>
      </c>
    </row>
    <row r="87" spans="2:11" ht="14.25" hidden="1" customHeight="1" outlineLevel="1">
      <c r="B87" s="72">
        <v>2004</v>
      </c>
      <c r="C87" s="86">
        <v>181.92610999999999</v>
      </c>
      <c r="D87" s="86">
        <v>100.28605</v>
      </c>
      <c r="E87" s="86">
        <v>58.996322999999997</v>
      </c>
      <c r="F87" s="86">
        <v>20.248169999999998</v>
      </c>
      <c r="G87" s="86">
        <v>2.3955669999999998</v>
      </c>
      <c r="H87" s="73">
        <v>0.55124605258695414</v>
      </c>
      <c r="I87" s="73">
        <v>0.32428727795037227</v>
      </c>
      <c r="J87" s="73">
        <v>0.11129886743579577</v>
      </c>
      <c r="K87" s="73">
        <v>1.3167802026877834E-2</v>
      </c>
    </row>
    <row r="88" spans="2:11" ht="14.25" hidden="1" customHeight="1" outlineLevel="1">
      <c r="B88" s="72">
        <v>2005</v>
      </c>
      <c r="C88" s="86">
        <v>177.90719299999998</v>
      </c>
      <c r="D88" s="86">
        <v>97.287610000000001</v>
      </c>
      <c r="E88" s="86">
        <v>59.373027999999998</v>
      </c>
      <c r="F88" s="86">
        <v>19.085489000000003</v>
      </c>
      <c r="G88" s="86">
        <v>2.1610659999999768</v>
      </c>
      <c r="H88" s="73">
        <v>0.54684472482234048</v>
      </c>
      <c r="I88" s="73">
        <v>0.33373033995314627</v>
      </c>
      <c r="J88" s="73">
        <v>0.10727778162404038</v>
      </c>
      <c r="K88" s="73">
        <v>1.21471536004729E-2</v>
      </c>
    </row>
    <row r="89" spans="2:11" ht="14.25" hidden="1" customHeight="1" outlineLevel="1">
      <c r="B89" s="72">
        <v>2006</v>
      </c>
      <c r="C89" s="86">
        <v>176.32127499999999</v>
      </c>
      <c r="D89" s="86">
        <v>96.177759000000009</v>
      </c>
      <c r="E89" s="86">
        <v>57.955204999999999</v>
      </c>
      <c r="F89" s="86">
        <v>20.352897000000002</v>
      </c>
      <c r="G89" s="86">
        <v>1.8354139999999575</v>
      </c>
      <c r="H89" s="73">
        <v>0.5454688267198613</v>
      </c>
      <c r="I89" s="73">
        <v>0.32869093647377495</v>
      </c>
      <c r="J89" s="73">
        <v>0.11543074991942977</v>
      </c>
      <c r="K89" s="73">
        <v>1.0409486886933852E-2</v>
      </c>
    </row>
    <row r="90" spans="2:11" ht="14.25" hidden="1" customHeight="1" outlineLevel="1">
      <c r="B90" s="72">
        <v>2007</v>
      </c>
      <c r="C90" s="86">
        <v>180.409054</v>
      </c>
      <c r="D90" s="86">
        <v>99.751531</v>
      </c>
      <c r="E90" s="86">
        <v>59.459505</v>
      </c>
      <c r="F90" s="86">
        <v>19.082414</v>
      </c>
      <c r="G90" s="86">
        <v>2.1156039999999905</v>
      </c>
      <c r="H90" s="73">
        <v>0.55291865229779436</v>
      </c>
      <c r="I90" s="73">
        <v>0.32958160181916368</v>
      </c>
      <c r="J90" s="73">
        <v>0.10577303952827112</v>
      </c>
      <c r="K90" s="73">
        <v>1.1726706354770812E-2</v>
      </c>
    </row>
    <row r="91" spans="2:11" ht="14.25" hidden="1" customHeight="1" outlineLevel="1">
      <c r="B91" s="72">
        <v>2008</v>
      </c>
      <c r="C91" s="86">
        <v>175.31302000000002</v>
      </c>
      <c r="D91" s="86">
        <v>95.777698999999998</v>
      </c>
      <c r="E91" s="86">
        <v>57.897095</v>
      </c>
      <c r="F91" s="86">
        <v>19.507559000000001</v>
      </c>
      <c r="G91" s="86">
        <v>2.1306670000000452</v>
      </c>
      <c r="H91" s="73">
        <v>0.54632393532436996</v>
      </c>
      <c r="I91" s="73">
        <v>0.33024982970460492</v>
      </c>
      <c r="J91" s="73">
        <v>0.11127273376501071</v>
      </c>
      <c r="K91" s="73">
        <v>1.2153501206014505E-2</v>
      </c>
    </row>
    <row r="92" spans="2:11" ht="14.25" hidden="1" customHeight="1" outlineLevel="1">
      <c r="B92" s="72">
        <v>2009</v>
      </c>
      <c r="C92" s="86">
        <v>169.85714199999998</v>
      </c>
      <c r="D92" s="86">
        <v>92.012862999999996</v>
      </c>
      <c r="E92" s="86">
        <v>55.732256</v>
      </c>
      <c r="F92" s="86">
        <v>20.191087</v>
      </c>
      <c r="G92" s="86">
        <v>1.9209359999999833</v>
      </c>
      <c r="H92" s="73">
        <v>0.5417073542895241</v>
      </c>
      <c r="I92" s="73">
        <v>0.32811252646650563</v>
      </c>
      <c r="J92" s="73">
        <v>0.11887099218942469</v>
      </c>
      <c r="K92" s="73">
        <v>1.130912705454554E-2</v>
      </c>
    </row>
    <row r="93" spans="2:11" ht="14.25" customHeight="1" collapsed="1">
      <c r="B93" s="72">
        <v>2010</v>
      </c>
      <c r="C93" s="86">
        <v>169.40254400000001</v>
      </c>
      <c r="D93" s="86">
        <v>90.741557</v>
      </c>
      <c r="E93" s="86">
        <v>56.672949000000003</v>
      </c>
      <c r="F93" s="86">
        <v>20.004224999999998</v>
      </c>
      <c r="G93" s="86">
        <v>1.9838129999999978</v>
      </c>
      <c r="H93" s="73">
        <v>0.53565640076810184</v>
      </c>
      <c r="I93" s="73">
        <v>0.33454603255544968</v>
      </c>
      <c r="J93" s="73">
        <v>0.11808692200041575</v>
      </c>
      <c r="K93" s="73">
        <v>1.1710644676032715E-2</v>
      </c>
    </row>
    <row r="94" spans="2:11" ht="14.25" hidden="1" customHeight="1" outlineLevel="1">
      <c r="B94" s="72">
        <v>2011</v>
      </c>
      <c r="C94" s="86">
        <v>176.502048</v>
      </c>
      <c r="D94" s="86">
        <v>95.644452999999999</v>
      </c>
      <c r="E94" s="86">
        <v>59.762578999999995</v>
      </c>
      <c r="F94" s="86">
        <v>19.46679</v>
      </c>
      <c r="G94" s="86">
        <v>1.6282260000000122</v>
      </c>
      <c r="H94" s="73">
        <v>0.54188863009680199</v>
      </c>
      <c r="I94" s="73">
        <v>0.33859425245875896</v>
      </c>
      <c r="J94" s="73">
        <v>0.11029214799819206</v>
      </c>
      <c r="K94" s="73">
        <v>9.2249694462469469E-3</v>
      </c>
    </row>
    <row r="95" spans="2:11" ht="14.25" hidden="1" customHeight="1" outlineLevel="1">
      <c r="B95" s="72">
        <v>2012</v>
      </c>
      <c r="C95" s="86">
        <v>185.43199999999999</v>
      </c>
      <c r="D95" s="86">
        <v>101.739</v>
      </c>
      <c r="E95" s="86">
        <v>62.441000000000003</v>
      </c>
      <c r="F95" s="86">
        <v>19.225000000000001</v>
      </c>
      <c r="G95" s="86">
        <v>2.0269999999999868</v>
      </c>
      <c r="H95" s="73">
        <v>0.54865934682255491</v>
      </c>
      <c r="I95" s="73">
        <v>0.33673260278700551</v>
      </c>
      <c r="J95" s="73">
        <v>0.10367681953492387</v>
      </c>
      <c r="K95" s="73">
        <v>1.0931230855515698E-2</v>
      </c>
    </row>
    <row r="96" spans="2:11" ht="14.25" hidden="1" customHeight="1" outlineLevel="1">
      <c r="B96" s="72">
        <v>2013</v>
      </c>
      <c r="C96" s="86">
        <v>182.99533700000001</v>
      </c>
      <c r="D96" s="86">
        <v>98.616217000000006</v>
      </c>
      <c r="E96" s="86">
        <v>63.599688999999998</v>
      </c>
      <c r="F96" s="86">
        <v>19.583705999999999</v>
      </c>
      <c r="G96" s="86">
        <v>1.1957249999999817</v>
      </c>
      <c r="H96" s="73">
        <v>0.53890016334132052</v>
      </c>
      <c r="I96" s="73">
        <v>0.34754813998347944</v>
      </c>
      <c r="J96" s="73">
        <v>0.10701751378506437</v>
      </c>
      <c r="K96" s="73">
        <v>6.5341828901355099E-3</v>
      </c>
    </row>
    <row r="97" spans="1:11" ht="14.25" hidden="1" customHeight="1" outlineLevel="1">
      <c r="B97" s="72">
        <v>2014</v>
      </c>
      <c r="C97" s="86">
        <v>178.15484799999999</v>
      </c>
      <c r="D97" s="86">
        <v>93.597882999999996</v>
      </c>
      <c r="E97" s="86">
        <v>61.813656000000002</v>
      </c>
      <c r="F97" s="86">
        <v>20.931013999999998</v>
      </c>
      <c r="G97" s="86">
        <v>1.8122949999999776</v>
      </c>
      <c r="H97" s="73">
        <v>0.52537376361489752</v>
      </c>
      <c r="I97" s="73">
        <v>0.3469658934007791</v>
      </c>
      <c r="J97" s="73">
        <v>0.11748775986157839</v>
      </c>
      <c r="K97" s="73">
        <v>1.017258312274487E-2</v>
      </c>
    </row>
    <row r="98" spans="1:11" ht="14.25" hidden="1" customHeight="1" outlineLevel="1">
      <c r="B98" s="72">
        <v>2015</v>
      </c>
      <c r="C98" s="86">
        <v>178.06535300000002</v>
      </c>
      <c r="D98" s="86">
        <v>95.214452000000009</v>
      </c>
      <c r="E98" s="86">
        <v>62.452451000000003</v>
      </c>
      <c r="F98" s="86">
        <v>18.923991000000001</v>
      </c>
      <c r="G98" s="86">
        <v>1.474458999999996</v>
      </c>
      <c r="H98" s="73">
        <v>0.53471632968374261</v>
      </c>
      <c r="I98" s="73">
        <v>0.35072769602742426</v>
      </c>
      <c r="J98" s="73">
        <v>0.10627553693727268</v>
      </c>
      <c r="K98" s="73">
        <v>8.2804373515604456E-3</v>
      </c>
    </row>
    <row r="99" spans="1:11" ht="14.25" hidden="1" customHeight="1" outlineLevel="1">
      <c r="B99" s="72">
        <v>2016</v>
      </c>
      <c r="C99" s="86">
        <v>171.54654879399999</v>
      </c>
      <c r="D99" s="86">
        <v>90.45084279400001</v>
      </c>
      <c r="E99" s="86">
        <v>62.292054999999998</v>
      </c>
      <c r="F99" s="86">
        <v>17.730039999999999</v>
      </c>
      <c r="G99" s="86">
        <v>1.0736110000000001</v>
      </c>
      <c r="H99" s="73">
        <v>0.52726705042965938</v>
      </c>
      <c r="I99" s="73">
        <v>0.36312042088822671</v>
      </c>
      <c r="J99" s="73">
        <v>0.10335410490415022</v>
      </c>
      <c r="K99" s="73">
        <v>6.2584237779638192E-3</v>
      </c>
    </row>
    <row r="100" spans="1:11" ht="14.25" hidden="1" customHeight="1" outlineLevel="1">
      <c r="B100" s="72">
        <v>2017</v>
      </c>
      <c r="C100" s="86">
        <v>171.28570381600002</v>
      </c>
      <c r="D100" s="86">
        <v>91.248933816000005</v>
      </c>
      <c r="E100" s="86">
        <v>61.210889999999999</v>
      </c>
      <c r="F100" s="86">
        <v>18.825879999999998</v>
      </c>
      <c r="G100" s="86">
        <v>0</v>
      </c>
      <c r="H100" s="73">
        <v>0.53272942097971121</v>
      </c>
      <c r="I100" s="73">
        <v>0.35736134794853913</v>
      </c>
      <c r="J100" s="73">
        <v>0.10990923107174953</v>
      </c>
      <c r="K100" s="73">
        <v>0</v>
      </c>
    </row>
    <row r="101" spans="1:11" ht="14.25" hidden="1" customHeight="1" outlineLevel="1">
      <c r="B101" s="72">
        <v>2018</v>
      </c>
      <c r="C101" s="86">
        <v>166.25755230499999</v>
      </c>
      <c r="D101" s="86">
        <v>86.330091304999996</v>
      </c>
      <c r="E101" s="86">
        <v>60.696044000000008</v>
      </c>
      <c r="F101" s="86">
        <v>19.231417</v>
      </c>
      <c r="G101" s="86">
        <v>0</v>
      </c>
      <c r="H101" s="73">
        <v>0.51925515628082375</v>
      </c>
      <c r="I101" s="73">
        <v>0.36507240217667181</v>
      </c>
      <c r="J101" s="73">
        <v>0.11567244154250453</v>
      </c>
      <c r="K101" s="73">
        <v>0</v>
      </c>
    </row>
    <row r="102" spans="1:11" ht="14.25" hidden="1" customHeight="1" outlineLevel="1">
      <c r="B102" s="72">
        <v>2019</v>
      </c>
      <c r="C102" s="86">
        <v>131.31411623100001</v>
      </c>
      <c r="D102" s="86">
        <v>64.806989231000003</v>
      </c>
      <c r="E102" s="86">
        <v>51.9983</v>
      </c>
      <c r="F102" s="86">
        <v>14.508827</v>
      </c>
      <c r="G102" s="86">
        <v>0</v>
      </c>
      <c r="H102" s="73">
        <v>0.49352644705002918</v>
      </c>
      <c r="I102" s="73">
        <v>0.39598408375629374</v>
      </c>
      <c r="J102" s="73">
        <v>0.11048946919367703</v>
      </c>
      <c r="K102" s="73">
        <v>0</v>
      </c>
    </row>
    <row r="103" spans="1:11" s="672" customFormat="1" ht="14.25" customHeight="1" collapsed="1">
      <c r="B103" s="673">
        <v>2020</v>
      </c>
      <c r="C103" s="674">
        <v>107.37725956300001</v>
      </c>
      <c r="D103" s="674">
        <v>51.364535563000004</v>
      </c>
      <c r="E103" s="674">
        <v>43.245243000000002</v>
      </c>
      <c r="F103" s="674">
        <v>12.767481000000002</v>
      </c>
      <c r="G103" s="674">
        <v>0</v>
      </c>
      <c r="H103" s="675">
        <v>0.47835580617387224</v>
      </c>
      <c r="I103" s="675">
        <v>0.40274116862357906</v>
      </c>
      <c r="J103" s="675">
        <v>0.11890302520254868</v>
      </c>
      <c r="K103" s="675">
        <v>0</v>
      </c>
    </row>
    <row r="105" spans="1:11">
      <c r="A105" s="75"/>
    </row>
    <row r="106" spans="1:11">
      <c r="A106" s="75"/>
    </row>
  </sheetData>
  <mergeCells count="4">
    <mergeCell ref="C4:G4"/>
    <mergeCell ref="H4:K4"/>
    <mergeCell ref="E12:F12"/>
    <mergeCell ref="I12:J12"/>
  </mergeCells>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7"/>
  <dimension ref="A1:E160"/>
  <sheetViews>
    <sheetView workbookViewId="0"/>
  </sheetViews>
  <sheetFormatPr baseColWidth="10" defaultColWidth="11.44140625" defaultRowHeight="14.4"/>
  <cols>
    <col min="1" max="1" width="11.44140625" style="37"/>
    <col min="2" max="2" width="49.6640625" style="37" customWidth="1"/>
    <col min="3" max="3" width="19.33203125" style="37" customWidth="1"/>
    <col min="4" max="4" width="21.33203125" style="37" customWidth="1"/>
    <col min="5" max="6" width="11.44140625" style="37"/>
    <col min="7" max="7" width="38.44140625" style="37" customWidth="1"/>
    <col min="8" max="8" width="17.44140625" style="37" customWidth="1"/>
    <col min="9" max="16384" width="11.44140625" style="37"/>
  </cols>
  <sheetData>
    <row r="1" spans="1:5">
      <c r="A1" s="51" t="s">
        <v>21</v>
      </c>
      <c r="B1" s="41"/>
      <c r="C1" s="41"/>
      <c r="D1" s="41"/>
    </row>
    <row r="2" spans="1:5">
      <c r="A2" s="41"/>
      <c r="B2" s="41"/>
      <c r="C2" s="41"/>
      <c r="D2" s="41"/>
    </row>
    <row r="3" spans="1:5" s="38" customFormat="1">
      <c r="A3" s="41"/>
      <c r="B3" s="42"/>
      <c r="C3" s="676" t="s">
        <v>97</v>
      </c>
      <c r="D3" s="41"/>
      <c r="E3" s="37"/>
    </row>
    <row r="4" spans="1:5">
      <c r="A4" s="41"/>
      <c r="B4" s="43" t="s">
        <v>98</v>
      </c>
      <c r="C4" s="677">
        <v>26.561765700709</v>
      </c>
      <c r="D4" s="41"/>
    </row>
    <row r="5" spans="1:5">
      <c r="A5" s="41"/>
      <c r="B5" s="44" t="s">
        <v>99</v>
      </c>
      <c r="C5" s="678">
        <v>0.462225</v>
      </c>
      <c r="D5" s="41"/>
    </row>
    <row r="6" spans="1:5">
      <c r="A6" s="41"/>
      <c r="B6" s="44" t="s">
        <v>100</v>
      </c>
      <c r="C6" s="678">
        <v>4.3088030000000002</v>
      </c>
      <c r="D6" s="41"/>
    </row>
    <row r="7" spans="1:5">
      <c r="A7" s="41"/>
      <c r="B7" s="44" t="s">
        <v>101</v>
      </c>
      <c r="C7" s="678">
        <v>6.7826467150000012</v>
      </c>
      <c r="D7" s="41"/>
    </row>
    <row r="8" spans="1:5">
      <c r="A8" s="41"/>
      <c r="B8" s="679" t="s">
        <v>102</v>
      </c>
      <c r="C8" s="680">
        <v>9.5897713119999981</v>
      </c>
      <c r="D8" s="41"/>
    </row>
    <row r="9" spans="1:5">
      <c r="A9" s="41"/>
      <c r="B9" s="681" t="s">
        <v>103</v>
      </c>
      <c r="C9" s="682">
        <v>5.418319673709</v>
      </c>
      <c r="D9" s="41"/>
    </row>
    <row r="10" spans="1:5">
      <c r="A10" s="41"/>
      <c r="B10" s="41"/>
      <c r="C10" s="41"/>
      <c r="D10" s="41"/>
    </row>
    <row r="11" spans="1:5">
      <c r="A11" s="41"/>
      <c r="B11" s="41"/>
      <c r="C11" s="41"/>
      <c r="D11" s="41"/>
    </row>
    <row r="40" collapsed="1"/>
    <row r="50" collapsed="1"/>
    <row r="55" collapsed="1"/>
    <row r="69" spans="2:4">
      <c r="B69" s="39"/>
      <c r="C69" s="39"/>
      <c r="D69" s="40"/>
    </row>
    <row r="70" spans="2:4">
      <c r="B70" s="39"/>
      <c r="C70" s="39"/>
      <c r="D70" s="40"/>
    </row>
    <row r="71" spans="2:4">
      <c r="B71" s="39"/>
      <c r="C71" s="39"/>
      <c r="D71" s="40"/>
    </row>
    <row r="72" spans="2:4">
      <c r="B72" s="39"/>
      <c r="C72" s="39"/>
      <c r="D72" s="40"/>
    </row>
    <row r="73" spans="2:4">
      <c r="B73" s="39"/>
      <c r="C73" s="39"/>
      <c r="D73" s="40"/>
    </row>
    <row r="74" spans="2:4">
      <c r="B74" s="39"/>
      <c r="C74" s="39"/>
      <c r="D74" s="40"/>
    </row>
    <row r="75" spans="2:4">
      <c r="B75" s="39"/>
      <c r="C75" s="39"/>
      <c r="D75" s="40"/>
    </row>
    <row r="76" spans="2:4">
      <c r="B76" s="39"/>
      <c r="C76" s="39"/>
      <c r="D76" s="40"/>
    </row>
    <row r="77" spans="2:4">
      <c r="B77" s="39"/>
      <c r="C77" s="39"/>
      <c r="D77" s="40"/>
    </row>
    <row r="78" spans="2:4">
      <c r="B78" s="39"/>
      <c r="C78" s="39"/>
      <c r="D78" s="40"/>
    </row>
    <row r="79" spans="2:4">
      <c r="B79" s="39"/>
      <c r="C79" s="39"/>
      <c r="D79" s="40"/>
    </row>
    <row r="80" spans="2:4">
      <c r="B80" s="39"/>
      <c r="C80" s="39"/>
      <c r="D80" s="40"/>
    </row>
    <row r="81" spans="2:4">
      <c r="B81" s="39"/>
      <c r="C81" s="39"/>
      <c r="D81" s="40"/>
    </row>
    <row r="82" spans="2:4">
      <c r="B82" s="39"/>
      <c r="C82" s="39"/>
      <c r="D82" s="40"/>
    </row>
    <row r="83" spans="2:4">
      <c r="B83" s="39"/>
      <c r="C83" s="39"/>
      <c r="D83" s="40"/>
    </row>
    <row r="84" spans="2:4">
      <c r="B84" s="39"/>
      <c r="C84" s="39"/>
      <c r="D84" s="40"/>
    </row>
    <row r="85" spans="2:4">
      <c r="B85" s="39"/>
      <c r="C85" s="39"/>
      <c r="D85" s="40"/>
    </row>
    <row r="86" spans="2:4">
      <c r="B86" s="39"/>
      <c r="C86" s="39"/>
      <c r="D86" s="40"/>
    </row>
    <row r="87" spans="2:4">
      <c r="B87" s="39"/>
      <c r="C87" s="39"/>
      <c r="D87" s="40"/>
    </row>
    <row r="88" spans="2:4">
      <c r="B88" s="39"/>
      <c r="C88" s="39"/>
      <c r="D88" s="40"/>
    </row>
    <row r="89" spans="2:4">
      <c r="B89" s="39"/>
      <c r="C89" s="39"/>
      <c r="D89" s="40"/>
    </row>
    <row r="90" spans="2:4">
      <c r="B90" s="39"/>
      <c r="C90" s="39"/>
      <c r="D90" s="40"/>
    </row>
    <row r="91" spans="2:4">
      <c r="B91" s="39"/>
      <c r="C91" s="39"/>
      <c r="D91" s="40"/>
    </row>
    <row r="92" spans="2:4">
      <c r="B92" s="39"/>
      <c r="C92" s="39"/>
      <c r="D92" s="40"/>
    </row>
    <row r="93" spans="2:4">
      <c r="B93" s="39"/>
      <c r="C93" s="39"/>
      <c r="D93" s="40"/>
    </row>
    <row r="94" spans="2:4">
      <c r="B94" s="39"/>
      <c r="C94" s="39"/>
      <c r="D94" s="40"/>
    </row>
    <row r="95" spans="2:4">
      <c r="B95" s="39"/>
      <c r="C95" s="39"/>
      <c r="D95" s="40"/>
    </row>
    <row r="96" spans="2:4">
      <c r="B96" s="39"/>
      <c r="C96" s="39"/>
      <c r="D96" s="40"/>
    </row>
    <row r="97" spans="2:4">
      <c r="B97" s="39"/>
      <c r="C97" s="39"/>
      <c r="D97" s="40"/>
    </row>
    <row r="98" spans="2:4">
      <c r="B98" s="39"/>
      <c r="C98" s="39"/>
      <c r="D98" s="40"/>
    </row>
    <row r="99" spans="2:4">
      <c r="B99" s="39"/>
      <c r="C99" s="39"/>
      <c r="D99" s="40"/>
    </row>
    <row r="100" spans="2:4">
      <c r="B100" s="39"/>
      <c r="C100" s="39"/>
      <c r="D100" s="40"/>
    </row>
    <row r="101" spans="2:4">
      <c r="B101" s="39"/>
      <c r="C101" s="39"/>
      <c r="D101" s="40"/>
    </row>
    <row r="102" spans="2:4">
      <c r="B102" s="39"/>
      <c r="C102" s="39"/>
      <c r="D102" s="40"/>
    </row>
    <row r="103" spans="2:4">
      <c r="B103" s="39"/>
      <c r="C103" s="39"/>
      <c r="D103" s="40"/>
    </row>
    <row r="104" spans="2:4">
      <c r="B104" s="39"/>
      <c r="C104" s="39"/>
      <c r="D104" s="40"/>
    </row>
    <row r="105" spans="2:4">
      <c r="B105" s="39"/>
      <c r="C105" s="39"/>
      <c r="D105" s="40"/>
    </row>
    <row r="106" spans="2:4">
      <c r="B106" s="39"/>
      <c r="C106" s="39"/>
      <c r="D106" s="40"/>
    </row>
    <row r="107" spans="2:4">
      <c r="B107" s="39"/>
      <c r="C107" s="39"/>
      <c r="D107" s="40"/>
    </row>
    <row r="108" spans="2:4">
      <c r="B108" s="39"/>
      <c r="C108" s="39"/>
      <c r="D108" s="40"/>
    </row>
    <row r="109" spans="2:4">
      <c r="B109" s="39"/>
      <c r="C109" s="39"/>
      <c r="D109" s="40"/>
    </row>
    <row r="110" spans="2:4">
      <c r="B110" s="39"/>
      <c r="C110" s="39"/>
      <c r="D110" s="40"/>
    </row>
    <row r="111" spans="2:4">
      <c r="B111" s="39"/>
      <c r="C111" s="39"/>
      <c r="D111" s="40"/>
    </row>
    <row r="112" spans="2:4">
      <c r="B112" s="39"/>
      <c r="C112" s="39"/>
      <c r="D112" s="40"/>
    </row>
    <row r="113" spans="2:4">
      <c r="B113" s="39"/>
      <c r="C113" s="39"/>
      <c r="D113" s="40"/>
    </row>
    <row r="114" spans="2:4">
      <c r="B114" s="39"/>
      <c r="C114" s="39"/>
      <c r="D114" s="40"/>
    </row>
    <row r="115" spans="2:4">
      <c r="B115" s="39"/>
      <c r="C115" s="39"/>
      <c r="D115" s="40"/>
    </row>
    <row r="116" spans="2:4">
      <c r="B116" s="39"/>
      <c r="C116" s="39"/>
      <c r="D116" s="40"/>
    </row>
    <row r="117" spans="2:4">
      <c r="B117" s="39"/>
      <c r="C117" s="39"/>
      <c r="D117" s="40"/>
    </row>
    <row r="118" spans="2:4">
      <c r="B118" s="39"/>
      <c r="C118" s="39"/>
      <c r="D118" s="40"/>
    </row>
    <row r="119" spans="2:4">
      <c r="B119" s="39"/>
      <c r="C119" s="39"/>
      <c r="D119" s="40"/>
    </row>
    <row r="120" spans="2:4">
      <c r="B120" s="39"/>
      <c r="C120" s="39"/>
      <c r="D120" s="40"/>
    </row>
    <row r="121" spans="2:4">
      <c r="B121" s="39"/>
      <c r="C121" s="39"/>
      <c r="D121" s="40"/>
    </row>
    <row r="122" spans="2:4">
      <c r="B122" s="39"/>
      <c r="C122" s="39"/>
      <c r="D122" s="40"/>
    </row>
    <row r="123" spans="2:4">
      <c r="B123" s="39"/>
      <c r="C123" s="39"/>
      <c r="D123" s="40"/>
    </row>
    <row r="124" spans="2:4">
      <c r="B124" s="39"/>
      <c r="C124" s="39"/>
      <c r="D124" s="40"/>
    </row>
    <row r="125" spans="2:4">
      <c r="B125" s="39"/>
      <c r="C125" s="39"/>
      <c r="D125" s="40"/>
    </row>
    <row r="126" spans="2:4">
      <c r="B126" s="39"/>
      <c r="C126" s="39"/>
      <c r="D126" s="40"/>
    </row>
    <row r="127" spans="2:4">
      <c r="B127" s="39"/>
      <c r="C127" s="39"/>
      <c r="D127" s="40"/>
    </row>
    <row r="128" spans="2:4">
      <c r="B128" s="39"/>
      <c r="C128" s="39"/>
      <c r="D128" s="40"/>
    </row>
    <row r="129" spans="2:4">
      <c r="B129" s="39"/>
      <c r="C129" s="39"/>
      <c r="D129" s="40"/>
    </row>
    <row r="130" spans="2:4">
      <c r="B130" s="39"/>
      <c r="C130" s="39"/>
      <c r="D130" s="40"/>
    </row>
    <row r="131" spans="2:4">
      <c r="B131" s="39"/>
      <c r="C131" s="39"/>
      <c r="D131" s="40"/>
    </row>
    <row r="132" spans="2:4">
      <c r="B132" s="39"/>
      <c r="C132" s="39"/>
      <c r="D132" s="40"/>
    </row>
    <row r="133" spans="2:4">
      <c r="B133" s="39"/>
      <c r="C133" s="39"/>
      <c r="D133" s="40"/>
    </row>
    <row r="134" spans="2:4">
      <c r="B134" s="39"/>
      <c r="C134" s="39"/>
      <c r="D134" s="40"/>
    </row>
    <row r="135" spans="2:4">
      <c r="B135" s="39"/>
      <c r="C135" s="39"/>
      <c r="D135" s="40"/>
    </row>
    <row r="136" spans="2:4">
      <c r="B136" s="39"/>
      <c r="C136" s="39"/>
      <c r="D136" s="40"/>
    </row>
    <row r="137" spans="2:4">
      <c r="B137" s="39"/>
      <c r="C137" s="39"/>
      <c r="D137" s="40"/>
    </row>
    <row r="138" spans="2:4">
      <c r="B138" s="39"/>
      <c r="C138" s="39"/>
      <c r="D138" s="40"/>
    </row>
    <row r="139" spans="2:4">
      <c r="B139" s="39"/>
      <c r="C139" s="39"/>
      <c r="D139" s="40"/>
    </row>
    <row r="140" spans="2:4">
      <c r="B140" s="39"/>
      <c r="C140" s="39"/>
      <c r="D140" s="40"/>
    </row>
    <row r="141" spans="2:4">
      <c r="B141" s="39"/>
      <c r="C141" s="39"/>
      <c r="D141" s="40"/>
    </row>
    <row r="142" spans="2:4">
      <c r="B142" s="39"/>
      <c r="C142" s="39"/>
      <c r="D142" s="40"/>
    </row>
    <row r="143" spans="2:4">
      <c r="B143" s="39"/>
      <c r="C143" s="39"/>
      <c r="D143" s="40"/>
    </row>
    <row r="144" spans="2:4">
      <c r="B144" s="39"/>
      <c r="C144" s="39"/>
      <c r="D144" s="40"/>
    </row>
    <row r="145" spans="2:4">
      <c r="B145" s="39"/>
      <c r="C145" s="39"/>
      <c r="D145" s="40"/>
    </row>
    <row r="146" spans="2:4">
      <c r="B146" s="39"/>
      <c r="C146" s="39"/>
      <c r="D146" s="40"/>
    </row>
    <row r="147" spans="2:4">
      <c r="B147" s="39"/>
      <c r="C147" s="39"/>
      <c r="D147" s="40"/>
    </row>
    <row r="148" spans="2:4">
      <c r="B148" s="39"/>
      <c r="C148" s="39"/>
      <c r="D148" s="40"/>
    </row>
    <row r="149" spans="2:4">
      <c r="B149" s="39"/>
      <c r="C149" s="39"/>
      <c r="D149" s="40"/>
    </row>
    <row r="150" spans="2:4">
      <c r="B150" s="39"/>
      <c r="C150" s="39"/>
      <c r="D150" s="40"/>
    </row>
    <row r="151" spans="2:4">
      <c r="B151" s="39"/>
      <c r="C151" s="39"/>
      <c r="D151" s="40"/>
    </row>
    <row r="152" spans="2:4">
      <c r="B152" s="39"/>
      <c r="C152" s="39"/>
      <c r="D152" s="40"/>
    </row>
    <row r="153" spans="2:4">
      <c r="B153" s="39"/>
      <c r="C153" s="39"/>
      <c r="D153" s="40"/>
    </row>
    <row r="154" spans="2:4">
      <c r="B154" s="39"/>
      <c r="C154" s="39"/>
      <c r="D154" s="40"/>
    </row>
    <row r="155" spans="2:4">
      <c r="B155" s="39"/>
      <c r="C155" s="39"/>
      <c r="D155" s="40"/>
    </row>
    <row r="156" spans="2:4">
      <c r="B156" s="39"/>
      <c r="C156" s="39"/>
      <c r="D156" s="40"/>
    </row>
    <row r="157" spans="2:4">
      <c r="B157" s="39"/>
      <c r="C157" s="39"/>
      <c r="D157" s="40"/>
    </row>
    <row r="158" spans="2:4">
      <c r="B158" s="39"/>
      <c r="C158" s="39"/>
      <c r="D158" s="40"/>
    </row>
    <row r="159" spans="2:4">
      <c r="B159" s="39"/>
      <c r="C159" s="39"/>
      <c r="D159" s="40"/>
    </row>
    <row r="160" spans="2:4">
      <c r="B160" s="39"/>
      <c r="C160" s="39"/>
      <c r="D160" s="40"/>
    </row>
  </sheetData>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8"/>
  <dimension ref="A1:O41"/>
  <sheetViews>
    <sheetView workbookViewId="0"/>
  </sheetViews>
  <sheetFormatPr baseColWidth="10" defaultColWidth="11.44140625" defaultRowHeight="14.4" outlineLevelRow="1"/>
  <cols>
    <col min="1" max="1" width="11.44140625" style="37"/>
    <col min="2" max="2" width="11.88671875" style="37" customWidth="1"/>
    <col min="3" max="14" width="7.5546875" style="37" customWidth="1"/>
    <col min="15" max="16384" width="11.44140625" style="37"/>
  </cols>
  <sheetData>
    <row r="1" spans="1:15">
      <c r="A1" s="51" t="s">
        <v>644</v>
      </c>
    </row>
    <row r="2" spans="1:15">
      <c r="A2" s="41"/>
      <c r="B2" s="41"/>
      <c r="C2" s="41"/>
      <c r="D2" s="41"/>
      <c r="E2" s="41"/>
      <c r="F2" s="41"/>
      <c r="G2" s="41"/>
      <c r="H2" s="41"/>
      <c r="I2" s="41"/>
      <c r="J2" s="41"/>
      <c r="K2" s="41"/>
      <c r="L2" s="41"/>
      <c r="M2" s="41"/>
      <c r="N2" s="41"/>
      <c r="O2" s="41"/>
    </row>
    <row r="3" spans="1:15" ht="33" customHeight="1">
      <c r="A3" s="41"/>
      <c r="B3" s="683"/>
      <c r="C3" s="983" t="s">
        <v>104</v>
      </c>
      <c r="D3" s="984"/>
      <c r="E3" s="984"/>
      <c r="F3" s="985"/>
      <c r="G3" s="983" t="s">
        <v>105</v>
      </c>
      <c r="H3" s="984"/>
      <c r="I3" s="984"/>
      <c r="J3" s="985"/>
      <c r="K3" s="983" t="s">
        <v>106</v>
      </c>
      <c r="L3" s="984"/>
      <c r="M3" s="984"/>
      <c r="N3" s="985"/>
      <c r="O3" s="41"/>
    </row>
    <row r="4" spans="1:15" ht="26.4">
      <c r="A4" s="41"/>
      <c r="B4" s="683"/>
      <c r="C4" s="46" t="s">
        <v>593</v>
      </c>
      <c r="D4" s="47" t="s">
        <v>590</v>
      </c>
      <c r="E4" s="46" t="s">
        <v>591</v>
      </c>
      <c r="F4" s="48" t="s">
        <v>592</v>
      </c>
      <c r="G4" s="46" t="s">
        <v>593</v>
      </c>
      <c r="H4" s="47" t="s">
        <v>590</v>
      </c>
      <c r="I4" s="46" t="s">
        <v>591</v>
      </c>
      <c r="J4" s="48" t="s">
        <v>592</v>
      </c>
      <c r="K4" s="46" t="s">
        <v>593</v>
      </c>
      <c r="L4" s="47" t="s">
        <v>590</v>
      </c>
      <c r="M4" s="46" t="s">
        <v>591</v>
      </c>
      <c r="N4" s="48" t="s">
        <v>592</v>
      </c>
      <c r="O4" s="41"/>
    </row>
    <row r="5" spans="1:15">
      <c r="A5" s="41"/>
      <c r="B5" s="45"/>
      <c r="C5" s="986" t="s">
        <v>78</v>
      </c>
      <c r="D5" s="987"/>
      <c r="E5" s="987"/>
      <c r="F5" s="987"/>
      <c r="G5" s="987"/>
      <c r="H5" s="987"/>
      <c r="I5" s="987"/>
      <c r="J5" s="987"/>
      <c r="K5" s="987"/>
      <c r="L5" s="987"/>
      <c r="M5" s="987"/>
      <c r="N5" s="988"/>
      <c r="O5" s="41"/>
    </row>
    <row r="6" spans="1:15">
      <c r="A6" s="41"/>
      <c r="B6" s="329">
        <v>1990</v>
      </c>
      <c r="C6" s="330">
        <v>44.5</v>
      </c>
      <c r="D6" s="331">
        <v>5.5</v>
      </c>
      <c r="E6" s="331">
        <v>22.9</v>
      </c>
      <c r="F6" s="332">
        <v>16.100000000000001</v>
      </c>
      <c r="G6" s="330">
        <v>40</v>
      </c>
      <c r="H6" s="331">
        <v>2.4</v>
      </c>
      <c r="I6" s="331">
        <v>22.2</v>
      </c>
      <c r="J6" s="332">
        <v>15.5</v>
      </c>
      <c r="K6" s="331">
        <v>4.4000000000000004</v>
      </c>
      <c r="L6" s="331">
        <v>3.1</v>
      </c>
      <c r="M6" s="331">
        <v>0.7</v>
      </c>
      <c r="N6" s="332">
        <v>0.6</v>
      </c>
      <c r="O6" s="41"/>
    </row>
    <row r="7" spans="1:15" hidden="1" outlineLevel="1">
      <c r="A7" s="41"/>
      <c r="B7" s="333">
        <v>1991</v>
      </c>
      <c r="C7" s="334">
        <v>24.7</v>
      </c>
      <c r="D7" s="335">
        <v>6</v>
      </c>
      <c r="E7" s="335">
        <v>12.5</v>
      </c>
      <c r="F7" s="336">
        <v>6.2</v>
      </c>
      <c r="G7" s="334">
        <v>21</v>
      </c>
      <c r="H7" s="335">
        <v>2.9</v>
      </c>
      <c r="I7" s="335">
        <v>12.2</v>
      </c>
      <c r="J7" s="336">
        <v>6</v>
      </c>
      <c r="K7" s="335">
        <v>3.7</v>
      </c>
      <c r="L7" s="335">
        <v>3.2</v>
      </c>
      <c r="M7" s="335">
        <v>0.3</v>
      </c>
      <c r="N7" s="336">
        <v>0.2</v>
      </c>
      <c r="O7" s="41"/>
    </row>
    <row r="8" spans="1:15" hidden="1" outlineLevel="1">
      <c r="A8" s="41"/>
      <c r="B8" s="333">
        <v>1992</v>
      </c>
      <c r="C8" s="334">
        <v>15.8</v>
      </c>
      <c r="D8" s="335">
        <v>5.5</v>
      </c>
      <c r="E8" s="335">
        <v>6.8</v>
      </c>
      <c r="F8" s="336">
        <v>3.5</v>
      </c>
      <c r="G8" s="334">
        <v>12.1</v>
      </c>
      <c r="H8" s="335">
        <v>2.2999999999999998</v>
      </c>
      <c r="I8" s="335">
        <v>6.5</v>
      </c>
      <c r="J8" s="336">
        <v>3.2</v>
      </c>
      <c r="K8" s="335">
        <v>3.7</v>
      </c>
      <c r="L8" s="335">
        <v>3.2</v>
      </c>
      <c r="M8" s="335">
        <v>0.3</v>
      </c>
      <c r="N8" s="336">
        <v>0.2</v>
      </c>
      <c r="O8" s="41"/>
    </row>
    <row r="9" spans="1:15" hidden="1" outlineLevel="1">
      <c r="A9" s="41"/>
      <c r="B9" s="333">
        <v>1993</v>
      </c>
      <c r="C9" s="334">
        <v>13.4</v>
      </c>
      <c r="D9" s="335">
        <v>5.2</v>
      </c>
      <c r="E9" s="335">
        <v>5.6</v>
      </c>
      <c r="F9" s="336">
        <v>2.6</v>
      </c>
      <c r="G9" s="334">
        <v>9.9</v>
      </c>
      <c r="H9" s="335">
        <v>2.2000000000000002</v>
      </c>
      <c r="I9" s="335">
        <v>5.3</v>
      </c>
      <c r="J9" s="336">
        <v>2.5</v>
      </c>
      <c r="K9" s="335">
        <v>3.5</v>
      </c>
      <c r="L9" s="335">
        <v>3</v>
      </c>
      <c r="M9" s="335">
        <v>0.4</v>
      </c>
      <c r="N9" s="336">
        <v>0.2</v>
      </c>
      <c r="O9" s="41"/>
    </row>
    <row r="10" spans="1:15" hidden="1" outlineLevel="1">
      <c r="A10" s="41"/>
      <c r="B10" s="333">
        <v>1994</v>
      </c>
      <c r="C10" s="334">
        <v>10.4</v>
      </c>
      <c r="D10" s="335">
        <v>4.7</v>
      </c>
      <c r="E10" s="335">
        <v>4.3</v>
      </c>
      <c r="F10" s="336">
        <v>1.4</v>
      </c>
      <c r="G10" s="334">
        <v>6.8</v>
      </c>
      <c r="H10" s="335">
        <v>1.8</v>
      </c>
      <c r="I10" s="335">
        <v>3.9</v>
      </c>
      <c r="J10" s="336">
        <v>1.1000000000000001</v>
      </c>
      <c r="K10" s="335">
        <v>3.5</v>
      </c>
      <c r="L10" s="335">
        <v>2.9</v>
      </c>
      <c r="M10" s="335">
        <v>0.4</v>
      </c>
      <c r="N10" s="336">
        <v>0.2</v>
      </c>
      <c r="O10" s="41"/>
    </row>
    <row r="11" spans="1:15" hidden="1" outlineLevel="1">
      <c r="A11" s="41"/>
      <c r="B11" s="333">
        <v>1995</v>
      </c>
      <c r="C11" s="334">
        <v>8.5</v>
      </c>
      <c r="D11" s="335">
        <v>4.5</v>
      </c>
      <c r="E11" s="335">
        <v>3.2</v>
      </c>
      <c r="F11" s="336">
        <v>0.8</v>
      </c>
      <c r="G11" s="334">
        <v>5</v>
      </c>
      <c r="H11" s="335">
        <v>1.6</v>
      </c>
      <c r="I11" s="335">
        <v>2.8</v>
      </c>
      <c r="J11" s="336">
        <v>0.6</v>
      </c>
      <c r="K11" s="335">
        <v>3.4</v>
      </c>
      <c r="L11" s="335">
        <v>2.9</v>
      </c>
      <c r="M11" s="335">
        <v>0.4</v>
      </c>
      <c r="N11" s="336">
        <v>0.2</v>
      </c>
      <c r="O11" s="41"/>
    </row>
    <row r="12" spans="1:15" hidden="1" outlineLevel="1">
      <c r="A12" s="41"/>
      <c r="B12" s="333">
        <v>1996</v>
      </c>
      <c r="C12" s="334">
        <v>8.3000000000000007</v>
      </c>
      <c r="D12" s="335">
        <v>4.5</v>
      </c>
      <c r="E12" s="335">
        <v>3</v>
      </c>
      <c r="F12" s="336">
        <v>0.8</v>
      </c>
      <c r="G12" s="334">
        <v>4.9000000000000004</v>
      </c>
      <c r="H12" s="335">
        <v>1.7</v>
      </c>
      <c r="I12" s="335">
        <v>2.7</v>
      </c>
      <c r="J12" s="336">
        <v>0.5</v>
      </c>
      <c r="K12" s="335">
        <v>3.4</v>
      </c>
      <c r="L12" s="335">
        <v>2.8</v>
      </c>
      <c r="M12" s="335">
        <v>0.3</v>
      </c>
      <c r="N12" s="336">
        <v>0.3</v>
      </c>
      <c r="O12" s="41"/>
    </row>
    <row r="13" spans="1:15" hidden="1" outlineLevel="1">
      <c r="A13" s="41"/>
      <c r="B13" s="333">
        <v>1997</v>
      </c>
      <c r="C13" s="334">
        <v>7</v>
      </c>
      <c r="D13" s="335">
        <v>4.3</v>
      </c>
      <c r="E13" s="335">
        <v>2.1</v>
      </c>
      <c r="F13" s="336">
        <v>0.6</v>
      </c>
      <c r="G13" s="334">
        <v>3.5</v>
      </c>
      <c r="H13" s="335">
        <v>1.5</v>
      </c>
      <c r="I13" s="335">
        <v>1.7</v>
      </c>
      <c r="J13" s="336">
        <v>0.3</v>
      </c>
      <c r="K13" s="335">
        <v>3.4</v>
      </c>
      <c r="L13" s="335">
        <v>2.8</v>
      </c>
      <c r="M13" s="335">
        <v>0.4</v>
      </c>
      <c r="N13" s="336">
        <v>0.3</v>
      </c>
      <c r="O13" s="41"/>
    </row>
    <row r="14" spans="1:15" hidden="1" outlineLevel="1">
      <c r="A14" s="41"/>
      <c r="B14" s="333">
        <v>1998</v>
      </c>
      <c r="C14" s="334">
        <v>5.6</v>
      </c>
      <c r="D14" s="335">
        <v>3.8</v>
      </c>
      <c r="E14" s="335">
        <v>1.4</v>
      </c>
      <c r="F14" s="336">
        <v>0.4</v>
      </c>
      <c r="G14" s="334">
        <v>2.2999999999999998</v>
      </c>
      <c r="H14" s="335">
        <v>1.2</v>
      </c>
      <c r="I14" s="335">
        <v>1</v>
      </c>
      <c r="J14" s="336">
        <v>0.2</v>
      </c>
      <c r="K14" s="335">
        <v>3.3</v>
      </c>
      <c r="L14" s="335">
        <v>2.6</v>
      </c>
      <c r="M14" s="335">
        <v>0.5</v>
      </c>
      <c r="N14" s="336">
        <v>0.2</v>
      </c>
      <c r="O14" s="41"/>
    </row>
    <row r="15" spans="1:15" hidden="1" outlineLevel="1">
      <c r="A15" s="41"/>
      <c r="B15" s="333">
        <v>1999</v>
      </c>
      <c r="C15" s="334">
        <v>5.2</v>
      </c>
      <c r="D15" s="335">
        <v>3.5</v>
      </c>
      <c r="E15" s="335">
        <v>1.4</v>
      </c>
      <c r="F15" s="336">
        <v>0.3</v>
      </c>
      <c r="G15" s="334">
        <v>2.1</v>
      </c>
      <c r="H15" s="335">
        <v>1.1000000000000001</v>
      </c>
      <c r="I15" s="335">
        <v>0.8</v>
      </c>
      <c r="J15" s="336">
        <v>0.1</v>
      </c>
      <c r="K15" s="335">
        <v>3.2</v>
      </c>
      <c r="L15" s="335">
        <v>2.4</v>
      </c>
      <c r="M15" s="335">
        <v>0.6</v>
      </c>
      <c r="N15" s="336">
        <v>0.2</v>
      </c>
      <c r="O15" s="41"/>
    </row>
    <row r="16" spans="1:15" collapsed="1">
      <c r="A16" s="41"/>
      <c r="B16" s="333">
        <v>2000</v>
      </c>
      <c r="C16" s="334">
        <v>5.2</v>
      </c>
      <c r="D16" s="335">
        <v>3.6</v>
      </c>
      <c r="E16" s="335">
        <v>1.3</v>
      </c>
      <c r="F16" s="336">
        <v>0.3</v>
      </c>
      <c r="G16" s="334">
        <v>1.8</v>
      </c>
      <c r="H16" s="335">
        <v>1.1000000000000001</v>
      </c>
      <c r="I16" s="335">
        <v>0.7</v>
      </c>
      <c r="J16" s="336">
        <v>0.1</v>
      </c>
      <c r="K16" s="335">
        <v>3.4</v>
      </c>
      <c r="L16" s="335">
        <v>2.6</v>
      </c>
      <c r="M16" s="335">
        <v>0.7</v>
      </c>
      <c r="N16" s="336">
        <v>0.2</v>
      </c>
      <c r="O16" s="41"/>
    </row>
    <row r="17" spans="1:15" hidden="1" outlineLevel="1">
      <c r="A17" s="41"/>
      <c r="B17" s="333">
        <v>2001</v>
      </c>
      <c r="C17" s="334">
        <v>5.0999999999999996</v>
      </c>
      <c r="D17" s="335">
        <v>3.6</v>
      </c>
      <c r="E17" s="335">
        <v>1.3</v>
      </c>
      <c r="F17" s="336">
        <v>0.2</v>
      </c>
      <c r="G17" s="334">
        <v>1.7</v>
      </c>
      <c r="H17" s="335">
        <v>1</v>
      </c>
      <c r="I17" s="335">
        <v>0.7</v>
      </c>
      <c r="J17" s="336">
        <v>0.1</v>
      </c>
      <c r="K17" s="335">
        <v>3.4</v>
      </c>
      <c r="L17" s="335">
        <v>2.6</v>
      </c>
      <c r="M17" s="335">
        <v>0.7</v>
      </c>
      <c r="N17" s="336">
        <v>0.1</v>
      </c>
      <c r="O17" s="41"/>
    </row>
    <row r="18" spans="1:15" hidden="1" outlineLevel="1">
      <c r="A18" s="41"/>
      <c r="B18" s="333">
        <v>2002</v>
      </c>
      <c r="C18" s="334">
        <v>4.9000000000000004</v>
      </c>
      <c r="D18" s="335">
        <v>3.4</v>
      </c>
      <c r="E18" s="335">
        <v>1.2</v>
      </c>
      <c r="F18" s="336">
        <v>0.3</v>
      </c>
      <c r="G18" s="334">
        <v>1.6</v>
      </c>
      <c r="H18" s="335">
        <v>0.9</v>
      </c>
      <c r="I18" s="335">
        <v>0.6</v>
      </c>
      <c r="J18" s="336">
        <v>0.1</v>
      </c>
      <c r="K18" s="335">
        <v>3.4</v>
      </c>
      <c r="L18" s="335">
        <v>2.5</v>
      </c>
      <c r="M18" s="335">
        <v>0.7</v>
      </c>
      <c r="N18" s="336">
        <v>0.2</v>
      </c>
      <c r="O18" s="41"/>
    </row>
    <row r="19" spans="1:15" hidden="1" outlineLevel="1">
      <c r="A19" s="41"/>
      <c r="B19" s="333">
        <v>2003</v>
      </c>
      <c r="C19" s="334">
        <v>4.8</v>
      </c>
      <c r="D19" s="335">
        <v>3.3</v>
      </c>
      <c r="E19" s="335">
        <v>1.3</v>
      </c>
      <c r="F19" s="336">
        <v>0.3</v>
      </c>
      <c r="G19" s="334">
        <v>1.5</v>
      </c>
      <c r="H19" s="335">
        <v>0.8</v>
      </c>
      <c r="I19" s="335">
        <v>0.6</v>
      </c>
      <c r="J19" s="336">
        <v>0.1</v>
      </c>
      <c r="K19" s="335">
        <v>3.4</v>
      </c>
      <c r="L19" s="335">
        <v>2.5</v>
      </c>
      <c r="M19" s="335">
        <v>0.7</v>
      </c>
      <c r="N19" s="336">
        <v>0.2</v>
      </c>
      <c r="O19" s="41"/>
    </row>
    <row r="20" spans="1:15" hidden="1" outlineLevel="1">
      <c r="A20" s="41"/>
      <c r="B20" s="333">
        <v>2004</v>
      </c>
      <c r="C20" s="334">
        <v>5.3</v>
      </c>
      <c r="D20" s="335">
        <v>3.7</v>
      </c>
      <c r="E20" s="335">
        <v>1.3</v>
      </c>
      <c r="F20" s="336">
        <v>0.2</v>
      </c>
      <c r="G20" s="334">
        <v>1.4</v>
      </c>
      <c r="H20" s="335">
        <v>0.9</v>
      </c>
      <c r="I20" s="335">
        <v>0.5</v>
      </c>
      <c r="J20" s="336">
        <v>0</v>
      </c>
      <c r="K20" s="335">
        <v>3.8</v>
      </c>
      <c r="L20" s="335">
        <v>2.8</v>
      </c>
      <c r="M20" s="335">
        <v>0.8</v>
      </c>
      <c r="N20" s="336">
        <v>0.2</v>
      </c>
      <c r="O20" s="41"/>
    </row>
    <row r="21" spans="1:15" hidden="1" outlineLevel="1">
      <c r="A21" s="41"/>
      <c r="B21" s="333">
        <v>2005</v>
      </c>
      <c r="C21" s="334">
        <v>5.2</v>
      </c>
      <c r="D21" s="335">
        <v>3.8</v>
      </c>
      <c r="E21" s="335">
        <v>1.3</v>
      </c>
      <c r="F21" s="336">
        <v>0.2</v>
      </c>
      <c r="G21" s="334">
        <v>1.5</v>
      </c>
      <c r="H21" s="335">
        <v>1</v>
      </c>
      <c r="I21" s="335">
        <v>0.5</v>
      </c>
      <c r="J21" s="336">
        <v>0</v>
      </c>
      <c r="K21" s="335">
        <v>3.8</v>
      </c>
      <c r="L21" s="335">
        <v>2.8</v>
      </c>
      <c r="M21" s="335">
        <v>0.7</v>
      </c>
      <c r="N21" s="336">
        <v>0.2</v>
      </c>
      <c r="O21" s="41"/>
    </row>
    <row r="22" spans="1:15" hidden="1" outlineLevel="1">
      <c r="A22" s="41"/>
      <c r="B22" s="333">
        <v>2006</v>
      </c>
      <c r="C22" s="334">
        <v>5.6</v>
      </c>
      <c r="D22" s="335">
        <v>4</v>
      </c>
      <c r="E22" s="335">
        <v>1.4</v>
      </c>
      <c r="F22" s="336">
        <v>0.2</v>
      </c>
      <c r="G22" s="334">
        <v>1.7</v>
      </c>
      <c r="H22" s="335">
        <v>1.1000000000000001</v>
      </c>
      <c r="I22" s="335">
        <v>0.6</v>
      </c>
      <c r="J22" s="336">
        <v>0</v>
      </c>
      <c r="K22" s="335">
        <v>4</v>
      </c>
      <c r="L22" s="335">
        <v>2.9</v>
      </c>
      <c r="M22" s="335">
        <v>0.8</v>
      </c>
      <c r="N22" s="336">
        <v>0.2</v>
      </c>
      <c r="O22" s="41"/>
    </row>
    <row r="23" spans="1:15" hidden="1" outlineLevel="1">
      <c r="A23" s="41"/>
      <c r="B23" s="333">
        <v>2007</v>
      </c>
      <c r="C23" s="334">
        <v>5.4</v>
      </c>
      <c r="D23" s="335">
        <v>3.8</v>
      </c>
      <c r="E23" s="335">
        <v>1.3</v>
      </c>
      <c r="F23" s="336">
        <v>0.3</v>
      </c>
      <c r="G23" s="334">
        <v>1.3</v>
      </c>
      <c r="H23" s="335">
        <v>1</v>
      </c>
      <c r="I23" s="335">
        <v>0.4</v>
      </c>
      <c r="J23" s="336">
        <v>0</v>
      </c>
      <c r="K23" s="335">
        <v>4.0999999999999996</v>
      </c>
      <c r="L23" s="335">
        <v>2.9</v>
      </c>
      <c r="M23" s="335">
        <v>0.9</v>
      </c>
      <c r="N23" s="336">
        <v>0.3</v>
      </c>
      <c r="O23" s="41"/>
    </row>
    <row r="24" spans="1:15" hidden="1" outlineLevel="1">
      <c r="A24" s="41"/>
      <c r="B24" s="333">
        <v>2008</v>
      </c>
      <c r="C24" s="334">
        <v>5.9</v>
      </c>
      <c r="D24" s="335">
        <v>4.0999999999999996</v>
      </c>
      <c r="E24" s="335">
        <v>1.5</v>
      </c>
      <c r="F24" s="336">
        <v>0.3</v>
      </c>
      <c r="G24" s="334">
        <v>1.6</v>
      </c>
      <c r="H24" s="335">
        <v>1.2</v>
      </c>
      <c r="I24" s="335">
        <v>0.5</v>
      </c>
      <c r="J24" s="336">
        <v>0</v>
      </c>
      <c r="K24" s="335">
        <v>4.3</v>
      </c>
      <c r="L24" s="335">
        <v>3</v>
      </c>
      <c r="M24" s="335">
        <v>1.1000000000000001</v>
      </c>
      <c r="N24" s="336">
        <v>0.3</v>
      </c>
      <c r="O24" s="41"/>
    </row>
    <row r="25" spans="1:15" hidden="1" outlineLevel="1">
      <c r="A25" s="41"/>
      <c r="B25" s="333">
        <v>2009</v>
      </c>
      <c r="C25" s="334">
        <v>5.7</v>
      </c>
      <c r="D25" s="335">
        <v>4</v>
      </c>
      <c r="E25" s="335">
        <v>1.6</v>
      </c>
      <c r="F25" s="336">
        <v>0.2</v>
      </c>
      <c r="G25" s="334">
        <v>2</v>
      </c>
      <c r="H25" s="335">
        <v>1.2</v>
      </c>
      <c r="I25" s="335">
        <v>0.8</v>
      </c>
      <c r="J25" s="336">
        <v>0</v>
      </c>
      <c r="K25" s="335">
        <v>3.8</v>
      </c>
      <c r="L25" s="335">
        <v>2.8</v>
      </c>
      <c r="M25" s="335">
        <v>0.8</v>
      </c>
      <c r="N25" s="336">
        <v>0.2</v>
      </c>
      <c r="O25" s="41"/>
    </row>
    <row r="26" spans="1:15" collapsed="1">
      <c r="A26" s="41"/>
      <c r="B26" s="333">
        <v>2010</v>
      </c>
      <c r="C26" s="334">
        <v>6.2</v>
      </c>
      <c r="D26" s="335">
        <v>4.2</v>
      </c>
      <c r="E26" s="335">
        <v>1.8</v>
      </c>
      <c r="F26" s="336">
        <v>0.2</v>
      </c>
      <c r="G26" s="334">
        <v>2</v>
      </c>
      <c r="H26" s="335">
        <v>1.2</v>
      </c>
      <c r="I26" s="335">
        <v>0.9</v>
      </c>
      <c r="J26" s="336">
        <v>0</v>
      </c>
      <c r="K26" s="335">
        <v>4.2</v>
      </c>
      <c r="L26" s="335">
        <v>3.1</v>
      </c>
      <c r="M26" s="335">
        <v>0.9</v>
      </c>
      <c r="N26" s="336">
        <v>0.2</v>
      </c>
      <c r="O26" s="41"/>
    </row>
    <row r="27" spans="1:15" hidden="1" outlineLevel="1">
      <c r="A27" s="41"/>
      <c r="B27" s="333">
        <v>2011</v>
      </c>
      <c r="C27" s="334">
        <v>6.9</v>
      </c>
      <c r="D27" s="335">
        <v>4.7</v>
      </c>
      <c r="E27" s="335">
        <v>1.9</v>
      </c>
      <c r="F27" s="336">
        <v>0.3</v>
      </c>
      <c r="G27" s="334">
        <v>2.1</v>
      </c>
      <c r="H27" s="335">
        <v>1.2</v>
      </c>
      <c r="I27" s="335">
        <v>0.9</v>
      </c>
      <c r="J27" s="336">
        <v>0</v>
      </c>
      <c r="K27" s="335">
        <v>4.8</v>
      </c>
      <c r="L27" s="335">
        <v>3.5</v>
      </c>
      <c r="M27" s="335">
        <v>1.1000000000000001</v>
      </c>
      <c r="N27" s="336">
        <v>0.2</v>
      </c>
      <c r="O27" s="41"/>
    </row>
    <row r="28" spans="1:15" hidden="1" outlineLevel="1">
      <c r="A28" s="41"/>
      <c r="B28" s="333">
        <v>2012</v>
      </c>
      <c r="C28" s="334">
        <v>6.8</v>
      </c>
      <c r="D28" s="335">
        <v>4.7</v>
      </c>
      <c r="E28" s="335">
        <v>1.9</v>
      </c>
      <c r="F28" s="336">
        <v>0.3</v>
      </c>
      <c r="G28" s="334">
        <v>1.9</v>
      </c>
      <c r="H28" s="335">
        <v>1.2</v>
      </c>
      <c r="I28" s="335">
        <v>0.7</v>
      </c>
      <c r="J28" s="336">
        <v>0.1</v>
      </c>
      <c r="K28" s="335">
        <v>4.9000000000000004</v>
      </c>
      <c r="L28" s="335">
        <v>3.5</v>
      </c>
      <c r="M28" s="335">
        <v>1.2</v>
      </c>
      <c r="N28" s="336">
        <v>0.2</v>
      </c>
      <c r="O28" s="41"/>
    </row>
    <row r="29" spans="1:15" hidden="1" outlineLevel="1">
      <c r="A29" s="41"/>
      <c r="B29" s="333">
        <v>2013</v>
      </c>
      <c r="C29" s="334">
        <v>7</v>
      </c>
      <c r="D29" s="335">
        <v>4.9000000000000004</v>
      </c>
      <c r="E29" s="335">
        <v>1.8</v>
      </c>
      <c r="F29" s="336">
        <v>0.2</v>
      </c>
      <c r="G29" s="334">
        <v>2</v>
      </c>
      <c r="H29" s="335">
        <v>1.2</v>
      </c>
      <c r="I29" s="335">
        <v>0.7</v>
      </c>
      <c r="J29" s="336">
        <v>0.1</v>
      </c>
      <c r="K29" s="335">
        <v>5</v>
      </c>
      <c r="L29" s="335">
        <v>3.7</v>
      </c>
      <c r="M29" s="335">
        <v>1.2</v>
      </c>
      <c r="N29" s="336">
        <v>0.2</v>
      </c>
      <c r="O29" s="41"/>
    </row>
    <row r="30" spans="1:15" hidden="1" outlineLevel="1">
      <c r="A30" s="41"/>
      <c r="B30" s="333">
        <v>2014</v>
      </c>
      <c r="C30" s="334">
        <v>6.7</v>
      </c>
      <c r="D30" s="335">
        <v>4.7</v>
      </c>
      <c r="E30" s="335">
        <v>1.8</v>
      </c>
      <c r="F30" s="336">
        <v>0.2</v>
      </c>
      <c r="G30" s="334">
        <v>1.7</v>
      </c>
      <c r="H30" s="335">
        <v>1</v>
      </c>
      <c r="I30" s="335">
        <v>0.6</v>
      </c>
      <c r="J30" s="336">
        <v>0.1</v>
      </c>
      <c r="K30" s="335">
        <v>5</v>
      </c>
      <c r="L30" s="335">
        <v>3.7</v>
      </c>
      <c r="M30" s="335">
        <v>1.2</v>
      </c>
      <c r="N30" s="336">
        <v>0.1</v>
      </c>
      <c r="O30" s="41"/>
    </row>
    <row r="31" spans="1:15" collapsed="1">
      <c r="A31" s="41"/>
      <c r="B31" s="333">
        <v>2015</v>
      </c>
      <c r="C31" s="334">
        <v>6.7</v>
      </c>
      <c r="D31" s="335">
        <v>4.7</v>
      </c>
      <c r="E31" s="335">
        <v>1.8</v>
      </c>
      <c r="F31" s="336">
        <v>0.2</v>
      </c>
      <c r="G31" s="334">
        <v>1.6</v>
      </c>
      <c r="H31" s="335">
        <v>1</v>
      </c>
      <c r="I31" s="335">
        <v>0.6</v>
      </c>
      <c r="J31" s="336">
        <v>0.1</v>
      </c>
      <c r="K31" s="335">
        <v>5</v>
      </c>
      <c r="L31" s="335">
        <v>3.7</v>
      </c>
      <c r="M31" s="335">
        <v>1.2</v>
      </c>
      <c r="N31" s="336">
        <v>0.2</v>
      </c>
      <c r="O31" s="41"/>
    </row>
    <row r="32" spans="1:15">
      <c r="A32" s="41"/>
      <c r="B32" s="684">
        <v>2016</v>
      </c>
      <c r="C32" s="69">
        <v>6.4182069999999989</v>
      </c>
      <c r="D32" s="349">
        <v>4.3909709999999995</v>
      </c>
      <c r="E32" s="349">
        <v>1.824427</v>
      </c>
      <c r="F32" s="70">
        <v>0.20280900000000002</v>
      </c>
      <c r="G32" s="69">
        <v>1.5448299999999999</v>
      </c>
      <c r="H32" s="349">
        <v>0.85980899999999993</v>
      </c>
      <c r="I32" s="349">
        <v>0.63676900000000003</v>
      </c>
      <c r="J32" s="70">
        <v>4.8252000000000003E-2</v>
      </c>
      <c r="K32" s="349">
        <v>4.8733769999999987</v>
      </c>
      <c r="L32" s="349">
        <v>3.5311619999999997</v>
      </c>
      <c r="M32" s="349">
        <v>1.1876579999999999</v>
      </c>
      <c r="N32" s="70">
        <v>0.154557</v>
      </c>
      <c r="O32" s="41"/>
    </row>
    <row r="33" spans="1:15">
      <c r="A33" s="41"/>
      <c r="B33" s="684">
        <v>2017</v>
      </c>
      <c r="C33" s="69">
        <v>6.7051189999999989</v>
      </c>
      <c r="D33" s="349">
        <v>4.6027439999999995</v>
      </c>
      <c r="E33" s="349">
        <v>1.8635319999999997</v>
      </c>
      <c r="F33" s="70">
        <v>0.23884299999999997</v>
      </c>
      <c r="G33" s="69">
        <v>1.6813159999999998</v>
      </c>
      <c r="H33" s="349">
        <v>0.94479499999999994</v>
      </c>
      <c r="I33" s="349">
        <v>0.68349099999999996</v>
      </c>
      <c r="J33" s="70">
        <v>5.3030000000000001E-2</v>
      </c>
      <c r="K33" s="349">
        <v>5.0238029999999991</v>
      </c>
      <c r="L33" s="349">
        <v>3.6579489999999999</v>
      </c>
      <c r="M33" s="349">
        <v>1.1800409999999999</v>
      </c>
      <c r="N33" s="70">
        <v>0.18581299999999998</v>
      </c>
      <c r="O33" s="41"/>
    </row>
    <row r="34" spans="1:15">
      <c r="A34" s="41"/>
      <c r="B34" s="684">
        <v>2018</v>
      </c>
      <c r="C34" s="69">
        <v>6.6121029999999994</v>
      </c>
      <c r="D34" s="349">
        <v>4.642665</v>
      </c>
      <c r="E34" s="349">
        <v>1.8005879999999999</v>
      </c>
      <c r="F34" s="70">
        <v>0.16885</v>
      </c>
      <c r="G34" s="69">
        <v>1.58229</v>
      </c>
      <c r="H34" s="349">
        <v>0.96952099999999997</v>
      </c>
      <c r="I34" s="349">
        <v>0.59828700000000001</v>
      </c>
      <c r="J34" s="70">
        <v>1.4482E-2</v>
      </c>
      <c r="K34" s="349">
        <v>5.0298129999999999</v>
      </c>
      <c r="L34" s="349">
        <v>3.6731440000000002</v>
      </c>
      <c r="M34" s="349">
        <v>1.2023009999999998</v>
      </c>
      <c r="N34" s="70">
        <v>0.15436800000000001</v>
      </c>
      <c r="O34" s="41"/>
    </row>
    <row r="35" spans="1:15">
      <c r="B35" s="684">
        <v>2019</v>
      </c>
      <c r="C35" s="69">
        <v>5.9490050000000005</v>
      </c>
      <c r="D35" s="349">
        <v>4.1658210000000002</v>
      </c>
      <c r="E35" s="349">
        <v>1.642201</v>
      </c>
      <c r="F35" s="70">
        <v>0.140983</v>
      </c>
      <c r="G35" s="69">
        <v>1.4717900000000002</v>
      </c>
      <c r="H35" s="349">
        <v>0.9470940000000001</v>
      </c>
      <c r="I35" s="349">
        <v>0.52469600000000005</v>
      </c>
      <c r="J35" s="70">
        <v>0</v>
      </c>
      <c r="K35" s="349">
        <v>4.4772150000000002</v>
      </c>
      <c r="L35" s="349">
        <v>3.2187269999999999</v>
      </c>
      <c r="M35" s="349">
        <v>1.117505</v>
      </c>
      <c r="N35" s="70">
        <v>0.140983</v>
      </c>
      <c r="O35" s="41"/>
    </row>
    <row r="36" spans="1:15">
      <c r="A36" s="41"/>
      <c r="B36" s="685">
        <v>2020</v>
      </c>
      <c r="C36" s="346">
        <v>5.2034599999999998</v>
      </c>
      <c r="D36" s="347">
        <v>3.6527140000000005</v>
      </c>
      <c r="E36" s="347">
        <v>1.403467</v>
      </c>
      <c r="F36" s="348">
        <v>0.14727899999999999</v>
      </c>
      <c r="G36" s="346">
        <v>1.285809</v>
      </c>
      <c r="H36" s="347">
        <v>0.771679</v>
      </c>
      <c r="I36" s="347">
        <v>0.51412999999999998</v>
      </c>
      <c r="J36" s="348">
        <v>0</v>
      </c>
      <c r="K36" s="347">
        <v>3.9176510000000002</v>
      </c>
      <c r="L36" s="347">
        <v>2.8810350000000002</v>
      </c>
      <c r="M36" s="347">
        <v>0.88933700000000004</v>
      </c>
      <c r="N36" s="348">
        <v>0.14727899999999999</v>
      </c>
      <c r="O36" s="41"/>
    </row>
    <row r="37" spans="1:15">
      <c r="B37" s="74" t="s">
        <v>107</v>
      </c>
      <c r="C37" s="692">
        <v>1</v>
      </c>
      <c r="D37" s="686">
        <v>0.70197791469522219</v>
      </c>
      <c r="E37" s="686">
        <v>0.26971803376983777</v>
      </c>
      <c r="F37" s="687">
        <v>2.8304051534940214E-2</v>
      </c>
      <c r="G37" s="692">
        <v>1</v>
      </c>
      <c r="H37" s="686">
        <v>0.60015056668603195</v>
      </c>
      <c r="I37" s="686">
        <v>0.39984943331396811</v>
      </c>
      <c r="J37" s="687">
        <v>0</v>
      </c>
      <c r="K37" s="692">
        <v>1</v>
      </c>
      <c r="L37" s="686">
        <v>0.73539858450893147</v>
      </c>
      <c r="M37" s="686">
        <v>0.22700771457181868</v>
      </c>
      <c r="N37" s="687">
        <v>3.7593700919249823E-2</v>
      </c>
    </row>
    <row r="38" spans="1:15" ht="27">
      <c r="B38" s="688" t="s">
        <v>108</v>
      </c>
      <c r="C38" s="689">
        <v>-0.88297406533769973</v>
      </c>
      <c r="D38" s="690">
        <v>-0.3328906287810921</v>
      </c>
      <c r="E38" s="690">
        <v>-0.93874283283021398</v>
      </c>
      <c r="F38" s="691">
        <v>-0.99083952515478002</v>
      </c>
      <c r="G38" s="689">
        <v>-0.96789089774004244</v>
      </c>
      <c r="H38" s="690">
        <v>-0.67806466416353772</v>
      </c>
      <c r="I38" s="690">
        <v>-0.97680337484208624</v>
      </c>
      <c r="J38" s="693">
        <v>-1</v>
      </c>
      <c r="K38" s="690">
        <v>-0.11348534257973397</v>
      </c>
      <c r="L38" s="690">
        <v>-6.4123491319452719E-2</v>
      </c>
      <c r="M38" s="690">
        <v>0.1904396666425725</v>
      </c>
      <c r="N38" s="691">
        <v>-0.75191355321227638</v>
      </c>
    </row>
    <row r="39" spans="1:15" ht="27">
      <c r="B39" s="688" t="s">
        <v>109</v>
      </c>
      <c r="C39" s="689">
        <v>-0.21837026506517077</v>
      </c>
      <c r="D39" s="690">
        <v>-0.21528941288181891</v>
      </c>
      <c r="E39" s="690">
        <v>-0.21558394958156968</v>
      </c>
      <c r="F39" s="691">
        <v>-0.30903913188303145</v>
      </c>
      <c r="G39" s="689">
        <v>-0.21583337094151778</v>
      </c>
      <c r="H39" s="690">
        <v>-0.21913016200682034</v>
      </c>
      <c r="I39" s="690">
        <v>-0.13924326134270881</v>
      </c>
      <c r="J39" s="693">
        <v>-1</v>
      </c>
      <c r="K39" s="690">
        <v>-0.21919932300663325</v>
      </c>
      <c r="L39" s="690">
        <v>-0.21425425288923727</v>
      </c>
      <c r="M39" s="690">
        <v>-0.25384117789689786</v>
      </c>
      <c r="N39" s="691">
        <v>-7.3524693804374652E-2</v>
      </c>
    </row>
    <row r="41" spans="1:15">
      <c r="B41" s="41"/>
    </row>
  </sheetData>
  <mergeCells count="4">
    <mergeCell ref="C3:F3"/>
    <mergeCell ref="G3:J3"/>
    <mergeCell ref="K3:N3"/>
    <mergeCell ref="C5:N5"/>
  </mergeCell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11"/>
  <dimension ref="A1:H17"/>
  <sheetViews>
    <sheetView workbookViewId="0"/>
  </sheetViews>
  <sheetFormatPr baseColWidth="10" defaultColWidth="11.44140625" defaultRowHeight="13.8"/>
  <cols>
    <col min="1" max="1" width="7.44140625" style="11" customWidth="1"/>
    <col min="2" max="2" width="2.33203125" style="11" customWidth="1"/>
    <col min="3" max="3" width="18.6640625" style="11" customWidth="1"/>
    <col min="4" max="6" width="16.6640625" style="11" customWidth="1"/>
    <col min="7" max="16384" width="11.44140625" style="11"/>
  </cols>
  <sheetData>
    <row r="1" spans="1:8" ht="14.4">
      <c r="A1" s="51" t="s">
        <v>24</v>
      </c>
    </row>
    <row r="2" spans="1:8">
      <c r="A2" s="87"/>
      <c r="B2" s="87"/>
      <c r="C2" s="87"/>
      <c r="D2" s="87"/>
      <c r="E2" s="87"/>
      <c r="F2" s="87"/>
      <c r="G2" s="87"/>
      <c r="H2" s="87"/>
    </row>
    <row r="3" spans="1:8" s="49" customFormat="1" ht="14.25" customHeight="1">
      <c r="A3" s="87"/>
      <c r="B3" s="297"/>
      <c r="C3" s="271"/>
      <c r="D3" s="989" t="s">
        <v>110</v>
      </c>
      <c r="E3" s="990"/>
      <c r="F3" s="990"/>
      <c r="G3" s="991"/>
      <c r="H3" s="267"/>
    </row>
    <row r="4" spans="1:8" s="49" customFormat="1">
      <c r="A4" s="87"/>
      <c r="B4" s="297"/>
      <c r="C4" s="279" t="s">
        <v>111</v>
      </c>
      <c r="D4" s="313" t="s">
        <v>112</v>
      </c>
      <c r="E4" s="314" t="s">
        <v>113</v>
      </c>
      <c r="F4" s="314" t="s">
        <v>114</v>
      </c>
      <c r="G4" s="315"/>
      <c r="H4" s="267"/>
    </row>
    <row r="5" spans="1:8" s="49" customFormat="1">
      <c r="A5" s="87"/>
      <c r="B5" s="316"/>
      <c r="C5" s="317" t="s">
        <v>594</v>
      </c>
      <c r="D5" s="318" t="s">
        <v>115</v>
      </c>
      <c r="E5" s="319" t="s">
        <v>116</v>
      </c>
      <c r="F5" s="320" t="s">
        <v>117</v>
      </c>
      <c r="G5" s="321" t="s">
        <v>82</v>
      </c>
      <c r="H5" s="267"/>
    </row>
    <row r="6" spans="1:8" s="49" customFormat="1">
      <c r="A6" s="87"/>
      <c r="B6" s="322"/>
      <c r="C6" s="285" t="s">
        <v>118</v>
      </c>
      <c r="D6" s="323">
        <v>2</v>
      </c>
      <c r="E6" s="300">
        <v>3</v>
      </c>
      <c r="F6" s="324" t="s">
        <v>119</v>
      </c>
      <c r="G6" s="325">
        <v>5</v>
      </c>
      <c r="H6" s="267"/>
    </row>
    <row r="7" spans="1:8" s="49" customFormat="1">
      <c r="A7" s="87"/>
      <c r="B7" s="322"/>
      <c r="C7" s="285" t="s">
        <v>120</v>
      </c>
      <c r="D7" s="326" t="s">
        <v>119</v>
      </c>
      <c r="E7" s="300">
        <v>4</v>
      </c>
      <c r="F7" s="300">
        <v>2</v>
      </c>
      <c r="G7" s="325">
        <v>6</v>
      </c>
      <c r="H7" s="267"/>
    </row>
    <row r="8" spans="1:8" s="49" customFormat="1">
      <c r="A8" s="87"/>
      <c r="B8" s="327"/>
      <c r="C8" s="290" t="s">
        <v>121</v>
      </c>
      <c r="D8" s="328" t="s">
        <v>119</v>
      </c>
      <c r="E8" s="302">
        <v>1</v>
      </c>
      <c r="F8" s="302">
        <v>6</v>
      </c>
      <c r="G8" s="694">
        <v>7</v>
      </c>
      <c r="H8" s="267"/>
    </row>
    <row r="9" spans="1:8">
      <c r="A9" s="87"/>
      <c r="B9" s="87"/>
      <c r="C9" s="87"/>
      <c r="D9" s="87"/>
      <c r="E9" s="87"/>
      <c r="F9" s="87"/>
      <c r="G9" s="87"/>
      <c r="H9" s="87"/>
    </row>
    <row r="10" spans="1:8">
      <c r="A10" s="87"/>
      <c r="B10" s="87"/>
      <c r="C10" s="87"/>
      <c r="D10" s="87"/>
      <c r="E10" s="87"/>
      <c r="F10" s="87"/>
      <c r="G10" s="87"/>
      <c r="H10" s="87"/>
    </row>
    <row r="11" spans="1:8">
      <c r="A11" s="87"/>
      <c r="B11" s="87"/>
      <c r="C11" s="87"/>
      <c r="D11" s="87"/>
      <c r="E11" s="87"/>
      <c r="F11" s="87"/>
      <c r="G11" s="87"/>
      <c r="H11" s="87"/>
    </row>
    <row r="12" spans="1:8">
      <c r="A12" s="87"/>
      <c r="B12" s="87"/>
      <c r="C12" s="87"/>
      <c r="D12" s="87"/>
      <c r="E12" s="87"/>
      <c r="F12" s="87"/>
      <c r="G12" s="87"/>
      <c r="H12" s="87"/>
    </row>
    <row r="13" spans="1:8">
      <c r="A13" s="87"/>
      <c r="B13" s="87"/>
      <c r="C13" s="87"/>
      <c r="D13" s="87"/>
      <c r="E13" s="87"/>
      <c r="F13" s="87"/>
      <c r="G13" s="87"/>
      <c r="H13" s="87"/>
    </row>
    <row r="14" spans="1:8">
      <c r="A14" s="87"/>
      <c r="B14" s="87"/>
      <c r="C14" s="87"/>
      <c r="D14" s="87"/>
      <c r="E14" s="87"/>
      <c r="F14" s="87"/>
      <c r="G14" s="87"/>
      <c r="H14" s="87"/>
    </row>
    <row r="15" spans="1:8">
      <c r="A15" s="87"/>
      <c r="B15" s="87"/>
      <c r="C15" s="87"/>
      <c r="D15" s="87"/>
      <c r="E15" s="87"/>
      <c r="F15" s="87"/>
      <c r="G15" s="87"/>
      <c r="H15" s="87"/>
    </row>
    <row r="16" spans="1:8">
      <c r="A16" s="87"/>
      <c r="B16" s="87"/>
      <c r="C16" s="87"/>
      <c r="D16" s="87"/>
      <c r="E16" s="87"/>
      <c r="F16" s="87"/>
      <c r="G16" s="87"/>
      <c r="H16" s="87"/>
    </row>
    <row r="17" spans="1:8">
      <c r="A17" s="87"/>
      <c r="B17" s="87"/>
      <c r="C17" s="87"/>
      <c r="D17" s="87"/>
      <c r="E17" s="87"/>
      <c r="F17" s="87"/>
      <c r="G17" s="87"/>
      <c r="H17" s="87"/>
    </row>
  </sheetData>
  <mergeCells count="1">
    <mergeCell ref="D3:G3"/>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12"/>
  <dimension ref="A1:J16"/>
  <sheetViews>
    <sheetView workbookViewId="0"/>
  </sheetViews>
  <sheetFormatPr baseColWidth="10" defaultColWidth="11.44140625" defaultRowHeight="13.8"/>
  <cols>
    <col min="1" max="1" width="8.6640625" style="11" customWidth="1"/>
    <col min="2" max="2" width="7.33203125" style="11" customWidth="1"/>
    <col min="3" max="3" width="15" style="11" customWidth="1"/>
    <col min="4" max="8" width="14.44140625" style="11" customWidth="1"/>
    <col min="9" max="16384" width="11.44140625" style="11"/>
  </cols>
  <sheetData>
    <row r="1" spans="1:10" ht="14.4">
      <c r="A1" s="51" t="s">
        <v>26</v>
      </c>
    </row>
    <row r="2" spans="1:10">
      <c r="A2" s="87"/>
      <c r="B2" s="87"/>
      <c r="C2" s="87"/>
      <c r="D2" s="87"/>
      <c r="E2" s="87"/>
      <c r="F2" s="87"/>
      <c r="G2" s="87"/>
      <c r="H2" s="87"/>
      <c r="I2" s="87"/>
      <c r="J2" s="87"/>
    </row>
    <row r="3" spans="1:10">
      <c r="A3" s="87"/>
      <c r="B3" s="88"/>
      <c r="C3" s="303"/>
      <c r="D3" s="992" t="s">
        <v>122</v>
      </c>
      <c r="E3" s="993"/>
      <c r="F3" s="993"/>
      <c r="G3" s="993"/>
      <c r="H3" s="994"/>
      <c r="I3" s="87"/>
      <c r="J3" s="87"/>
    </row>
    <row r="4" spans="1:10">
      <c r="A4" s="87"/>
      <c r="B4" s="339"/>
      <c r="C4" s="732"/>
      <c r="D4" s="305" t="s">
        <v>123</v>
      </c>
      <c r="E4" s="306" t="s">
        <v>124</v>
      </c>
      <c r="F4" s="306" t="s">
        <v>125</v>
      </c>
      <c r="G4" s="306" t="s">
        <v>126</v>
      </c>
      <c r="H4" s="307" t="s">
        <v>82</v>
      </c>
      <c r="I4" s="87"/>
      <c r="J4" s="87"/>
    </row>
    <row r="5" spans="1:10">
      <c r="A5" s="87"/>
      <c r="B5" s="89"/>
      <c r="C5" s="304"/>
      <c r="D5" s="995" t="s">
        <v>127</v>
      </c>
      <c r="E5" s="996"/>
      <c r="F5" s="996"/>
      <c r="G5" s="996"/>
      <c r="H5" s="997"/>
      <c r="I5" s="87"/>
      <c r="J5" s="87"/>
    </row>
    <row r="6" spans="1:10" ht="13.8" customHeight="1">
      <c r="A6" s="87"/>
      <c r="B6" s="998" t="s">
        <v>128</v>
      </c>
      <c r="C6" s="303" t="s">
        <v>126</v>
      </c>
      <c r="D6" s="93">
        <v>13.4</v>
      </c>
      <c r="E6" s="308">
        <v>1.5</v>
      </c>
      <c r="F6" s="309">
        <v>0</v>
      </c>
      <c r="G6" s="308">
        <v>10.4</v>
      </c>
      <c r="H6" s="310">
        <v>25.3</v>
      </c>
      <c r="I6" s="87"/>
      <c r="J6" s="87"/>
    </row>
    <row r="7" spans="1:10">
      <c r="A7" s="87"/>
      <c r="B7" s="999"/>
      <c r="C7" s="304" t="s">
        <v>129</v>
      </c>
      <c r="D7" s="98">
        <v>1.4</v>
      </c>
      <c r="E7" s="299">
        <v>0</v>
      </c>
      <c r="F7" s="299">
        <v>0</v>
      </c>
      <c r="G7" s="299">
        <v>0</v>
      </c>
      <c r="H7" s="139">
        <v>1.4</v>
      </c>
      <c r="I7" s="87"/>
      <c r="J7" s="87"/>
    </row>
    <row r="8" spans="1:10">
      <c r="A8" s="87"/>
      <c r="B8" s="999"/>
      <c r="C8" s="304" t="s">
        <v>130</v>
      </c>
      <c r="D8" s="98">
        <v>2.8</v>
      </c>
      <c r="E8" s="162">
        <v>4</v>
      </c>
      <c r="F8" s="162">
        <v>5.3</v>
      </c>
      <c r="G8" s="299">
        <v>0</v>
      </c>
      <c r="H8" s="139">
        <v>12.1</v>
      </c>
      <c r="I8" s="87"/>
      <c r="J8" s="87"/>
    </row>
    <row r="9" spans="1:10">
      <c r="A9" s="87"/>
      <c r="B9" s="999"/>
      <c r="C9" s="304" t="s">
        <v>131</v>
      </c>
      <c r="D9" s="98">
        <v>1.2</v>
      </c>
      <c r="E9" s="162">
        <v>7.8</v>
      </c>
      <c r="F9" s="162">
        <v>10.3</v>
      </c>
      <c r="G9" s="299">
        <v>0</v>
      </c>
      <c r="H9" s="139">
        <v>19.3</v>
      </c>
      <c r="I9" s="87"/>
      <c r="J9" s="87"/>
    </row>
    <row r="10" spans="1:10">
      <c r="A10" s="87"/>
      <c r="B10" s="999"/>
      <c r="C10" s="311" t="s">
        <v>132</v>
      </c>
      <c r="D10" s="103">
        <v>2.8</v>
      </c>
      <c r="E10" s="301">
        <v>0</v>
      </c>
      <c r="F10" s="312">
        <v>1</v>
      </c>
      <c r="G10" s="301">
        <v>0</v>
      </c>
      <c r="H10" s="165">
        <v>3.8</v>
      </c>
      <c r="I10" s="87"/>
      <c r="J10" s="87"/>
    </row>
    <row r="11" spans="1:10">
      <c r="A11" s="87"/>
      <c r="B11" s="1000"/>
      <c r="C11" s="311" t="s">
        <v>82</v>
      </c>
      <c r="D11" s="103">
        <v>21.6</v>
      </c>
      <c r="E11" s="312">
        <v>13.3</v>
      </c>
      <c r="F11" s="312">
        <v>16.600000000000001</v>
      </c>
      <c r="G11" s="312">
        <v>10.4</v>
      </c>
      <c r="H11" s="165">
        <v>61.9</v>
      </c>
      <c r="I11" s="87"/>
      <c r="J11" s="87"/>
    </row>
    <row r="12" spans="1:10">
      <c r="A12" s="87"/>
      <c r="B12" s="87"/>
      <c r="C12" s="87"/>
      <c r="D12" s="87"/>
      <c r="E12" s="87"/>
      <c r="F12" s="87"/>
      <c r="G12" s="87"/>
      <c r="H12" s="87"/>
      <c r="I12" s="87"/>
      <c r="J12" s="87"/>
    </row>
    <row r="13" spans="1:10">
      <c r="A13" s="87"/>
      <c r="B13" s="87"/>
      <c r="C13" s="87"/>
      <c r="D13" s="87"/>
      <c r="E13" s="87"/>
      <c r="F13" s="87"/>
      <c r="G13" s="87"/>
      <c r="H13" s="87"/>
      <c r="I13" s="87"/>
      <c r="J13" s="87"/>
    </row>
    <row r="14" spans="1:10">
      <c r="A14" s="87"/>
      <c r="B14" s="87"/>
      <c r="C14" s="87"/>
      <c r="D14" s="87"/>
      <c r="E14" s="87"/>
      <c r="F14" s="87"/>
      <c r="G14" s="87"/>
      <c r="H14" s="87"/>
      <c r="I14" s="87"/>
      <c r="J14" s="87"/>
    </row>
    <row r="15" spans="1:10">
      <c r="A15" s="87"/>
      <c r="B15" s="87"/>
      <c r="C15" s="87"/>
      <c r="D15" s="87"/>
      <c r="E15" s="87"/>
      <c r="F15" s="87"/>
      <c r="G15" s="87"/>
      <c r="H15" s="87"/>
      <c r="I15" s="87"/>
      <c r="J15" s="87"/>
    </row>
    <row r="16" spans="1:10">
      <c r="A16" s="87"/>
      <c r="B16" s="87"/>
      <c r="C16" s="87"/>
      <c r="D16" s="87"/>
      <c r="E16" s="87"/>
      <c r="F16" s="87"/>
      <c r="G16" s="87"/>
      <c r="H16" s="87"/>
      <c r="I16" s="87"/>
      <c r="J16" s="87"/>
    </row>
  </sheetData>
  <mergeCells count="3">
    <mergeCell ref="D3:H3"/>
    <mergeCell ref="D5:H5"/>
    <mergeCell ref="B6:B11"/>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15"/>
  <dimension ref="A1:M30"/>
  <sheetViews>
    <sheetView zoomScale="90" zoomScaleNormal="90" workbookViewId="0"/>
  </sheetViews>
  <sheetFormatPr baseColWidth="10" defaultColWidth="11.44140625" defaultRowHeight="13.8"/>
  <cols>
    <col min="1" max="1" width="8.6640625" style="11" customWidth="1"/>
    <col min="2" max="3" width="2.33203125" style="11" customWidth="1"/>
    <col min="4" max="4" width="14.6640625" style="11" customWidth="1"/>
    <col min="5" max="11" width="8.33203125" style="11" customWidth="1"/>
    <col min="12" max="16384" width="11.44140625" style="11"/>
  </cols>
  <sheetData>
    <row r="1" spans="1:12" ht="14.4">
      <c r="A1" s="51" t="s">
        <v>28</v>
      </c>
      <c r="B1" s="12"/>
      <c r="C1" s="12"/>
      <c r="D1" s="12"/>
      <c r="E1" s="12"/>
      <c r="F1" s="12"/>
      <c r="G1" s="12"/>
      <c r="H1" s="12"/>
      <c r="I1" s="12"/>
      <c r="J1" s="12"/>
      <c r="K1" s="12"/>
      <c r="L1" s="12"/>
    </row>
    <row r="2" spans="1:12" s="49" customFormat="1">
      <c r="A2" s="267"/>
      <c r="B2" s="268"/>
      <c r="C2" s="87"/>
      <c r="D2" s="87"/>
      <c r="E2" s="87"/>
      <c r="F2" s="87"/>
      <c r="G2" s="87"/>
      <c r="H2" s="87"/>
      <c r="I2" s="87"/>
      <c r="J2" s="87"/>
      <c r="K2" s="87"/>
      <c r="L2" s="267"/>
    </row>
    <row r="3" spans="1:12" s="49" customFormat="1" ht="15" customHeight="1">
      <c r="A3" s="267"/>
      <c r="B3" s="269"/>
      <c r="C3" s="270"/>
      <c r="D3" s="271"/>
      <c r="E3" s="989" t="s">
        <v>133</v>
      </c>
      <c r="F3" s="990"/>
      <c r="G3" s="990"/>
      <c r="H3" s="990"/>
      <c r="I3" s="990"/>
      <c r="J3" s="990"/>
      <c r="K3" s="991"/>
      <c r="L3" s="272"/>
    </row>
    <row r="4" spans="1:12" s="49" customFormat="1">
      <c r="A4" s="267"/>
      <c r="B4" s="273"/>
      <c r="C4" s="274"/>
      <c r="D4" s="275"/>
      <c r="E4" s="276">
        <v>2010</v>
      </c>
      <c r="F4" s="277">
        <v>2015</v>
      </c>
      <c r="G4" s="277">
        <v>2016</v>
      </c>
      <c r="H4" s="448">
        <f>G4+1</f>
        <v>2017</v>
      </c>
      <c r="I4" s="448">
        <f t="shared" ref="I4:K4" si="0">H4+1</f>
        <v>2018</v>
      </c>
      <c r="J4" s="448">
        <f t="shared" si="0"/>
        <v>2019</v>
      </c>
      <c r="K4" s="278">
        <f t="shared" si="0"/>
        <v>2020</v>
      </c>
      <c r="L4" s="272"/>
    </row>
    <row r="5" spans="1:12" s="49" customFormat="1" ht="15.75" customHeight="1">
      <c r="A5" s="267"/>
      <c r="B5" s="269" t="s">
        <v>134</v>
      </c>
      <c r="C5" s="279"/>
      <c r="D5" s="270"/>
      <c r="E5" s="280">
        <v>169.38385999999997</v>
      </c>
      <c r="F5" s="281">
        <v>178.06535308700001</v>
      </c>
      <c r="G5" s="281">
        <v>171.54654879399999</v>
      </c>
      <c r="H5" s="281">
        <v>171.28570381600002</v>
      </c>
      <c r="I5" s="281">
        <v>166.25755230499999</v>
      </c>
      <c r="J5" s="281">
        <v>131.31411623100001</v>
      </c>
      <c r="K5" s="282">
        <v>107.37725956300001</v>
      </c>
      <c r="L5" s="272"/>
    </row>
    <row r="6" spans="1:12" s="49" customFormat="1" ht="15.75" customHeight="1">
      <c r="A6" s="267"/>
      <c r="B6" s="269" t="s">
        <v>90</v>
      </c>
      <c r="C6" s="283"/>
      <c r="D6" s="283"/>
      <c r="E6" s="280">
        <v>90.741557</v>
      </c>
      <c r="F6" s="281">
        <v>95.214452087000012</v>
      </c>
      <c r="G6" s="281">
        <v>90.45084279400001</v>
      </c>
      <c r="H6" s="281">
        <v>91.248933816000005</v>
      </c>
      <c r="I6" s="281">
        <v>86.330091304999996</v>
      </c>
      <c r="J6" s="281">
        <v>64.806989231000003</v>
      </c>
      <c r="K6" s="282">
        <v>51.364535563000004</v>
      </c>
      <c r="L6" s="272"/>
    </row>
    <row r="7" spans="1:12" s="49" customFormat="1" ht="15.75" customHeight="1">
      <c r="A7" s="267"/>
      <c r="B7" s="284"/>
      <c r="C7" s="285"/>
      <c r="D7" s="285" t="s">
        <v>135</v>
      </c>
      <c r="E7" s="286">
        <v>35.653580999999996</v>
      </c>
      <c r="F7" s="730">
        <v>35.133977141000003</v>
      </c>
      <c r="G7" s="730">
        <v>32.456486357000003</v>
      </c>
      <c r="H7" s="730">
        <v>32.787838999999998</v>
      </c>
      <c r="I7" s="730">
        <v>30.148506533999999</v>
      </c>
      <c r="J7" s="730">
        <v>22.610369276</v>
      </c>
      <c r="K7" s="287">
        <v>19.351677178999999</v>
      </c>
      <c r="L7" s="272"/>
    </row>
    <row r="8" spans="1:12" s="49" customFormat="1" ht="15.75" customHeight="1">
      <c r="A8" s="267"/>
      <c r="B8" s="284"/>
      <c r="C8" s="285"/>
      <c r="D8" s="288" t="s">
        <v>121</v>
      </c>
      <c r="E8" s="286">
        <v>34.567025999999998</v>
      </c>
      <c r="F8" s="730">
        <v>41.027124825999998</v>
      </c>
      <c r="G8" s="730">
        <v>38.502923037000002</v>
      </c>
      <c r="H8" s="730">
        <v>38.670174936000002</v>
      </c>
      <c r="I8" s="730">
        <v>38.750613690999998</v>
      </c>
      <c r="J8" s="730">
        <v>28.401172455000001</v>
      </c>
      <c r="K8" s="287">
        <v>20.424989054000001</v>
      </c>
      <c r="L8" s="272"/>
    </row>
    <row r="9" spans="1:12" s="49" customFormat="1" ht="15.75" customHeight="1">
      <c r="A9" s="267"/>
      <c r="B9" s="284"/>
      <c r="C9" s="285"/>
      <c r="D9" s="285" t="s">
        <v>118</v>
      </c>
      <c r="E9" s="286">
        <v>20.520949999999999</v>
      </c>
      <c r="F9" s="730">
        <v>19.053350119999998</v>
      </c>
      <c r="G9" s="730">
        <v>19.491433400000002</v>
      </c>
      <c r="H9" s="730">
        <v>19.790919880000001</v>
      </c>
      <c r="I9" s="730">
        <v>17.430971079999999</v>
      </c>
      <c r="J9" s="730">
        <v>13.7954475</v>
      </c>
      <c r="K9" s="287">
        <v>11.58786933</v>
      </c>
      <c r="L9" s="272"/>
    </row>
    <row r="10" spans="1:12" s="49" customFormat="1" ht="15.75" customHeight="1">
      <c r="A10" s="267"/>
      <c r="B10" s="269" t="s">
        <v>136</v>
      </c>
      <c r="C10" s="283"/>
      <c r="D10" s="283"/>
      <c r="E10" s="280">
        <v>1.983813</v>
      </c>
      <c r="F10" s="281">
        <v>1.4744589999999997</v>
      </c>
      <c r="G10" s="281">
        <v>1.0736110000000001</v>
      </c>
      <c r="H10" s="281" t="s">
        <v>119</v>
      </c>
      <c r="I10" s="281" t="s">
        <v>119</v>
      </c>
      <c r="J10" s="281" t="s">
        <v>119</v>
      </c>
      <c r="K10" s="282" t="s">
        <v>119</v>
      </c>
      <c r="L10" s="272"/>
    </row>
    <row r="11" spans="1:12" s="49" customFormat="1" ht="15.75" customHeight="1">
      <c r="A11" s="267"/>
      <c r="B11" s="269" t="s">
        <v>91</v>
      </c>
      <c r="C11" s="283"/>
      <c r="D11" s="283"/>
      <c r="E11" s="280">
        <v>56.654265000000009</v>
      </c>
      <c r="F11" s="281">
        <v>62.452451000000003</v>
      </c>
      <c r="G11" s="281">
        <v>62.292054999999998</v>
      </c>
      <c r="H11" s="281">
        <v>61.210889999999999</v>
      </c>
      <c r="I11" s="281">
        <v>60.696044000000008</v>
      </c>
      <c r="J11" s="281">
        <v>51.9983</v>
      </c>
      <c r="K11" s="282">
        <v>43.245243000000002</v>
      </c>
      <c r="L11" s="272"/>
    </row>
    <row r="12" spans="1:12" s="49" customFormat="1" ht="15.75" customHeight="1">
      <c r="A12" s="267"/>
      <c r="B12" s="284"/>
      <c r="C12" s="285"/>
      <c r="D12" s="285" t="s">
        <v>137</v>
      </c>
      <c r="E12" s="286">
        <v>5.8311029999999997</v>
      </c>
      <c r="F12" s="730">
        <v>2.3967390000000002</v>
      </c>
      <c r="G12" s="730" t="s">
        <v>119</v>
      </c>
      <c r="H12" s="730" t="s">
        <v>119</v>
      </c>
      <c r="I12" s="730" t="s">
        <v>119</v>
      </c>
      <c r="J12" s="730" t="s">
        <v>119</v>
      </c>
      <c r="K12" s="287" t="s">
        <v>119</v>
      </c>
      <c r="L12" s="272"/>
    </row>
    <row r="13" spans="1:12" s="49" customFormat="1" ht="15.75" customHeight="1">
      <c r="A13" s="267"/>
      <c r="B13" s="284"/>
      <c r="C13" s="285"/>
      <c r="D13" s="285" t="s">
        <v>126</v>
      </c>
      <c r="E13" s="286">
        <v>11.47518</v>
      </c>
      <c r="F13" s="730">
        <v>11.913017</v>
      </c>
      <c r="G13" s="730">
        <v>10.005017</v>
      </c>
      <c r="H13" s="730">
        <v>7.4518209999999998</v>
      </c>
      <c r="I13" s="730">
        <v>9.1117679999999996</v>
      </c>
      <c r="J13" s="730">
        <v>7.349799</v>
      </c>
      <c r="K13" s="287">
        <v>7.4378850000000005</v>
      </c>
      <c r="L13" s="272"/>
    </row>
    <row r="14" spans="1:12" s="49" customFormat="1" ht="15.75" customHeight="1">
      <c r="A14" s="267"/>
      <c r="B14" s="284"/>
      <c r="C14" s="285"/>
      <c r="D14" s="285" t="s">
        <v>138</v>
      </c>
      <c r="E14" s="286">
        <v>20.668740000000003</v>
      </c>
      <c r="F14" s="730">
        <v>18.191665</v>
      </c>
      <c r="G14" s="730">
        <v>23.771013999999994</v>
      </c>
      <c r="H14" s="730">
        <v>22.083252999999999</v>
      </c>
      <c r="I14" s="730">
        <v>21.840473000000003</v>
      </c>
      <c r="J14" s="730">
        <v>17.430435000000003</v>
      </c>
      <c r="K14" s="287">
        <v>15.83535</v>
      </c>
      <c r="L14" s="272"/>
    </row>
    <row r="15" spans="1:12" s="49" customFormat="1" ht="15.75" customHeight="1">
      <c r="A15" s="267"/>
      <c r="B15" s="284"/>
      <c r="C15" s="285"/>
      <c r="D15" s="285" t="s">
        <v>125</v>
      </c>
      <c r="E15" s="286">
        <v>18.679241999999999</v>
      </c>
      <c r="F15" s="730">
        <v>17.771941999999999</v>
      </c>
      <c r="G15" s="730">
        <v>14.803259000000001</v>
      </c>
      <c r="H15" s="730">
        <v>18.515142000000001</v>
      </c>
      <c r="I15" s="730">
        <v>16.289781000000001</v>
      </c>
      <c r="J15" s="730">
        <v>14.577682000000001</v>
      </c>
      <c r="K15" s="287">
        <v>14.015578999999999</v>
      </c>
      <c r="L15" s="272"/>
    </row>
    <row r="16" spans="1:12" s="49" customFormat="1" ht="15.75" customHeight="1">
      <c r="A16" s="267"/>
      <c r="B16" s="289"/>
      <c r="C16" s="290"/>
      <c r="D16" s="290" t="s">
        <v>124</v>
      </c>
      <c r="E16" s="291" t="s">
        <v>634</v>
      </c>
      <c r="F16" s="292">
        <v>12.179088</v>
      </c>
      <c r="G16" s="292">
        <v>13.712764999999999</v>
      </c>
      <c r="H16" s="292">
        <v>13.160674</v>
      </c>
      <c r="I16" s="292">
        <v>13.454022</v>
      </c>
      <c r="J16" s="292">
        <v>12.640383999999999</v>
      </c>
      <c r="K16" s="293">
        <v>5.956429</v>
      </c>
      <c r="L16" s="272"/>
    </row>
    <row r="17" spans="1:13" s="49" customFormat="1" ht="15.75" customHeight="1">
      <c r="A17" s="267"/>
      <c r="B17" s="294" t="s">
        <v>92</v>
      </c>
      <c r="C17" s="285"/>
      <c r="D17" s="285"/>
      <c r="E17" s="295">
        <v>20.004224999999998</v>
      </c>
      <c r="F17" s="729">
        <v>18.923991000000004</v>
      </c>
      <c r="G17" s="729">
        <v>17.730039999999999</v>
      </c>
      <c r="H17" s="729">
        <v>18.825879999999998</v>
      </c>
      <c r="I17" s="729">
        <v>19.231417</v>
      </c>
      <c r="J17" s="729">
        <v>14.508827</v>
      </c>
      <c r="K17" s="296">
        <v>12.767481000000002</v>
      </c>
      <c r="L17" s="272"/>
    </row>
    <row r="18" spans="1:13" s="49" customFormat="1" ht="15.75" customHeight="1">
      <c r="A18" s="267"/>
      <c r="B18" s="284"/>
      <c r="C18" s="285"/>
      <c r="D18" s="285" t="s">
        <v>139</v>
      </c>
      <c r="E18" s="286">
        <v>8.4075849999999992</v>
      </c>
      <c r="F18" s="730">
        <v>8.6295490000000008</v>
      </c>
      <c r="G18" s="730">
        <v>7.2938619999999998</v>
      </c>
      <c r="H18" s="730">
        <v>7.7542059999999999</v>
      </c>
      <c r="I18" s="730">
        <v>7.756545</v>
      </c>
      <c r="J18" s="730">
        <v>5.6675599999999999</v>
      </c>
      <c r="K18" s="287">
        <v>4.6979860000000002</v>
      </c>
      <c r="L18" s="272"/>
    </row>
    <row r="19" spans="1:13" s="49" customFormat="1" ht="15.75" customHeight="1">
      <c r="A19" s="267"/>
      <c r="B19" s="284"/>
      <c r="C19" s="285"/>
      <c r="D19" s="288" t="s">
        <v>140</v>
      </c>
      <c r="E19" s="286">
        <v>11.192838999999999</v>
      </c>
      <c r="F19" s="730">
        <v>9.9788540000000001</v>
      </c>
      <c r="G19" s="730">
        <v>9.9564320000000013</v>
      </c>
      <c r="H19" s="730">
        <v>10.612257</v>
      </c>
      <c r="I19" s="730">
        <v>11.008671</v>
      </c>
      <c r="J19" s="730">
        <v>8.3713840000000008</v>
      </c>
      <c r="K19" s="287">
        <v>7.5837630000000003</v>
      </c>
      <c r="L19" s="272"/>
      <c r="M19" s="50"/>
    </row>
    <row r="20" spans="1:13" s="49" customFormat="1" ht="15.75" customHeight="1">
      <c r="A20" s="267"/>
      <c r="B20" s="289"/>
      <c r="C20" s="290"/>
      <c r="D20" s="290" t="s">
        <v>141</v>
      </c>
      <c r="E20" s="291">
        <v>0.40380099999999997</v>
      </c>
      <c r="F20" s="292">
        <v>0.31558800000000004</v>
      </c>
      <c r="G20" s="292">
        <v>0.47974600000000001</v>
      </c>
      <c r="H20" s="292">
        <v>0.45941699999999996</v>
      </c>
      <c r="I20" s="292">
        <v>0.46620100000000003</v>
      </c>
      <c r="J20" s="292">
        <v>0.469883</v>
      </c>
      <c r="K20" s="293">
        <v>0.48573200000000005</v>
      </c>
      <c r="L20" s="272"/>
    </row>
    <row r="21" spans="1:13" s="49" customFormat="1">
      <c r="A21" s="267"/>
      <c r="B21" s="87"/>
      <c r="C21" s="87"/>
      <c r="D21" s="87"/>
      <c r="E21" s="87"/>
      <c r="F21" s="87"/>
      <c r="G21" s="87"/>
      <c r="H21" s="87"/>
      <c r="I21" s="87"/>
      <c r="J21" s="87"/>
      <c r="K21" s="87"/>
      <c r="L21" s="267"/>
    </row>
    <row r="22" spans="1:13" s="49" customFormat="1" ht="14.25" customHeight="1">
      <c r="A22" s="267"/>
      <c r="B22" s="87"/>
      <c r="C22" s="87"/>
      <c r="D22" s="87"/>
      <c r="E22" s="87"/>
      <c r="F22" s="87"/>
      <c r="G22" s="87"/>
      <c r="H22" s="87"/>
      <c r="I22" s="87"/>
      <c r="J22" s="87"/>
      <c r="K22" s="87"/>
      <c r="L22" s="267"/>
    </row>
    <row r="23" spans="1:13">
      <c r="A23" s="87"/>
      <c r="B23" s="87"/>
      <c r="C23" s="87"/>
      <c r="D23" s="87"/>
      <c r="E23" s="87"/>
      <c r="F23" s="87"/>
      <c r="G23" s="87"/>
      <c r="H23" s="87"/>
      <c r="I23" s="87"/>
      <c r="J23" s="87"/>
      <c r="K23" s="87"/>
      <c r="L23" s="87"/>
    </row>
    <row r="24" spans="1:13">
      <c r="A24" s="87"/>
      <c r="B24" s="87"/>
      <c r="C24" s="87"/>
      <c r="D24" s="87"/>
      <c r="E24" s="87"/>
      <c r="F24" s="87"/>
      <c r="G24" s="87"/>
      <c r="H24" s="87"/>
      <c r="I24" s="87"/>
      <c r="J24" s="87"/>
      <c r="K24" s="87"/>
      <c r="L24" s="87"/>
    </row>
    <row r="25" spans="1:13">
      <c r="A25" s="87"/>
      <c r="B25" s="87"/>
      <c r="C25" s="87"/>
      <c r="D25" s="87"/>
      <c r="E25" s="87"/>
      <c r="F25" s="87"/>
      <c r="G25" s="87"/>
      <c r="H25" s="87"/>
      <c r="I25" s="87"/>
      <c r="J25" s="87"/>
      <c r="K25" s="87"/>
      <c r="L25" s="87"/>
    </row>
    <row r="26" spans="1:13">
      <c r="A26" s="87"/>
      <c r="B26" s="87"/>
      <c r="C26" s="87"/>
      <c r="D26" s="87"/>
      <c r="E26" s="87"/>
      <c r="F26" s="87"/>
      <c r="G26" s="87"/>
      <c r="H26" s="87"/>
      <c r="I26" s="87"/>
      <c r="J26" s="87"/>
      <c r="K26" s="87"/>
      <c r="L26" s="87"/>
    </row>
    <row r="27" spans="1:13">
      <c r="A27" s="87"/>
      <c r="B27" s="87"/>
      <c r="C27" s="87"/>
      <c r="D27" s="87"/>
      <c r="E27" s="87"/>
      <c r="F27" s="87"/>
      <c r="G27" s="87"/>
      <c r="H27" s="87"/>
      <c r="I27" s="87"/>
      <c r="J27" s="87"/>
      <c r="K27" s="87"/>
      <c r="L27" s="87"/>
    </row>
    <row r="28" spans="1:13">
      <c r="A28" s="87"/>
      <c r="B28" s="87"/>
      <c r="C28" s="87"/>
      <c r="D28" s="87"/>
      <c r="E28" s="87"/>
      <c r="F28" s="87"/>
      <c r="G28" s="87"/>
      <c r="H28" s="87"/>
      <c r="I28" s="87"/>
      <c r="J28" s="87"/>
      <c r="K28" s="87"/>
      <c r="L28" s="87"/>
    </row>
    <row r="29" spans="1:13">
      <c r="A29" s="87"/>
      <c r="B29" s="87"/>
      <c r="C29" s="87"/>
      <c r="D29" s="87"/>
      <c r="E29" s="87"/>
      <c r="F29" s="87"/>
      <c r="G29" s="87"/>
      <c r="H29" s="87"/>
      <c r="I29" s="87"/>
      <c r="J29" s="87"/>
      <c r="K29" s="87"/>
      <c r="L29" s="87"/>
    </row>
    <row r="30" spans="1:13">
      <c r="A30" s="87"/>
      <c r="B30" s="87"/>
      <c r="C30" s="87"/>
      <c r="D30" s="87"/>
      <c r="E30" s="87"/>
      <c r="F30" s="87"/>
      <c r="G30" s="87"/>
      <c r="H30" s="87"/>
      <c r="I30" s="87"/>
      <c r="J30" s="87"/>
      <c r="K30" s="87"/>
      <c r="L30" s="87"/>
    </row>
  </sheetData>
  <mergeCells count="1">
    <mergeCell ref="E3:K3"/>
  </mergeCells>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9339B-A148-43D6-84F7-3333497FF45F}">
  <dimension ref="A1:M30"/>
  <sheetViews>
    <sheetView zoomScale="90" zoomScaleNormal="90" workbookViewId="0"/>
  </sheetViews>
  <sheetFormatPr baseColWidth="10" defaultColWidth="11.44140625" defaultRowHeight="13.8"/>
  <cols>
    <col min="1" max="1" width="8.6640625" style="11" customWidth="1"/>
    <col min="2" max="3" width="2.33203125" style="11" customWidth="1"/>
    <col min="4" max="4" width="14.6640625" style="11" customWidth="1"/>
    <col min="5" max="11" width="8.33203125" style="11" customWidth="1"/>
    <col min="12" max="16384" width="11.44140625" style="11"/>
  </cols>
  <sheetData>
    <row r="1" spans="1:12" ht="14.4">
      <c r="A1" s="51" t="s">
        <v>646</v>
      </c>
      <c r="B1" s="12"/>
      <c r="C1" s="12"/>
      <c r="D1" s="12"/>
      <c r="E1" s="12"/>
      <c r="F1" s="12"/>
      <c r="G1" s="12"/>
      <c r="H1" s="12"/>
      <c r="I1" s="12"/>
      <c r="J1" s="12"/>
      <c r="K1" s="12"/>
      <c r="L1" s="12"/>
    </row>
    <row r="2" spans="1:12" s="49" customFormat="1">
      <c r="A2" s="267"/>
      <c r="B2" s="268"/>
      <c r="C2" s="87"/>
      <c r="D2" s="87"/>
      <c r="E2" s="87"/>
      <c r="F2" s="87"/>
      <c r="G2" s="87"/>
      <c r="H2" s="87"/>
      <c r="I2" s="87"/>
      <c r="J2" s="87"/>
      <c r="K2" s="87"/>
      <c r="L2" s="267"/>
    </row>
    <row r="3" spans="1:12" s="49" customFormat="1" ht="15" customHeight="1">
      <c r="A3" s="267"/>
      <c r="B3" s="269"/>
      <c r="C3" s="270"/>
      <c r="D3" s="271"/>
      <c r="E3" s="989" t="s">
        <v>142</v>
      </c>
      <c r="F3" s="990"/>
      <c r="G3" s="990"/>
      <c r="H3" s="990"/>
      <c r="I3" s="990"/>
      <c r="J3" s="990"/>
      <c r="K3" s="991"/>
      <c r="L3" s="272"/>
    </row>
    <row r="4" spans="1:12" s="49" customFormat="1">
      <c r="A4" s="267"/>
      <c r="B4" s="449"/>
      <c r="C4" s="298"/>
      <c r="D4" s="450"/>
      <c r="E4" s="446">
        <v>2010</v>
      </c>
      <c r="F4" s="447">
        <v>2015</v>
      </c>
      <c r="G4" s="447">
        <v>2016</v>
      </c>
      <c r="H4" s="451">
        <f>G4+1</f>
        <v>2017</v>
      </c>
      <c r="I4" s="451">
        <f t="shared" ref="I4:K4" si="0">H4+1</f>
        <v>2018</v>
      </c>
      <c r="J4" s="451">
        <f t="shared" si="0"/>
        <v>2019</v>
      </c>
      <c r="K4" s="452">
        <f t="shared" si="0"/>
        <v>2020</v>
      </c>
      <c r="L4" s="272"/>
    </row>
    <row r="5" spans="1:12" s="49" customFormat="1" ht="15.75" customHeight="1">
      <c r="A5" s="267"/>
      <c r="B5" s="269" t="s">
        <v>134</v>
      </c>
      <c r="C5" s="279"/>
      <c r="D5" s="270"/>
      <c r="E5" s="280">
        <v>5.6016432675462715</v>
      </c>
      <c r="F5" s="731">
        <v>4.9856011998373022</v>
      </c>
      <c r="G5" s="281">
        <v>4.9662456341400762</v>
      </c>
      <c r="H5" s="281">
        <v>4.956160031516311</v>
      </c>
      <c r="I5" s="281">
        <v>5.292893747080238</v>
      </c>
      <c r="J5" s="281">
        <v>5.633182734129929</v>
      </c>
      <c r="K5" s="282">
        <v>5.7154271723607177</v>
      </c>
      <c r="L5" s="272"/>
    </row>
    <row r="6" spans="1:12" s="49" customFormat="1" ht="15.75" customHeight="1">
      <c r="A6" s="267"/>
      <c r="B6" s="269" t="s">
        <v>90</v>
      </c>
      <c r="C6" s="283"/>
      <c r="D6" s="283"/>
      <c r="E6" s="280">
        <v>5.1695708505420512</v>
      </c>
      <c r="F6" s="281">
        <v>4.6851203490872839</v>
      </c>
      <c r="G6" s="281">
        <v>4.7345325347085341</v>
      </c>
      <c r="H6" s="281">
        <v>4.4262970900836889</v>
      </c>
      <c r="I6" s="281">
        <v>4.9515192042342067</v>
      </c>
      <c r="J6" s="281">
        <v>5.4829661818331781</v>
      </c>
      <c r="K6" s="282">
        <v>5.9639645845579627</v>
      </c>
      <c r="L6" s="272"/>
    </row>
    <row r="7" spans="1:12" s="49" customFormat="1" ht="15.75" customHeight="1">
      <c r="A7" s="267"/>
      <c r="B7" s="284"/>
      <c r="C7" s="285"/>
      <c r="D7" s="285" t="s">
        <v>135</v>
      </c>
      <c r="E7" s="286">
        <v>3.8375141616209607</v>
      </c>
      <c r="F7" s="730">
        <v>4.3912888193906499</v>
      </c>
      <c r="G7" s="730">
        <v>4.4650497717459992</v>
      </c>
      <c r="H7" s="730">
        <v>3.9765170352642025</v>
      </c>
      <c r="I7" s="730">
        <v>4.2844561091053874</v>
      </c>
      <c r="J7" s="730">
        <v>5.307300373345746</v>
      </c>
      <c r="K7" s="287">
        <v>5.9987084285372889</v>
      </c>
      <c r="L7" s="272"/>
    </row>
    <row r="8" spans="1:12" s="49" customFormat="1" ht="15.75" customHeight="1">
      <c r="A8" s="267"/>
      <c r="B8" s="284"/>
      <c r="C8" s="285"/>
      <c r="D8" s="288" t="s">
        <v>121</v>
      </c>
      <c r="E8" s="286">
        <v>6.9904160109116704</v>
      </c>
      <c r="F8" s="730">
        <v>5.2798375201453123</v>
      </c>
      <c r="G8" s="730">
        <v>5.6310535901819971</v>
      </c>
      <c r="H8" s="730">
        <v>5.2522478687035639</v>
      </c>
      <c r="I8" s="730">
        <v>5.8819562657129643</v>
      </c>
      <c r="J8" s="730">
        <v>6.2306339740156336</v>
      </c>
      <c r="K8" s="287">
        <v>7.3845773724153689</v>
      </c>
      <c r="L8" s="272"/>
    </row>
    <row r="9" spans="1:12" s="49" customFormat="1" ht="15.75" customHeight="1">
      <c r="A9" s="267"/>
      <c r="B9" s="284"/>
      <c r="C9" s="285"/>
      <c r="D9" s="285" t="s">
        <v>118</v>
      </c>
      <c r="E9" s="286">
        <v>4.4167494194956856</v>
      </c>
      <c r="F9" s="730">
        <v>3.9463491998225035</v>
      </c>
      <c r="G9" s="730">
        <v>3.412299477164157</v>
      </c>
      <c r="H9" s="730">
        <v>3.557598455600437</v>
      </c>
      <c r="I9" s="730">
        <v>4.0368225428780873</v>
      </c>
      <c r="J9" s="730">
        <v>4.2316277888049658</v>
      </c>
      <c r="K9" s="287">
        <v>3.4019446437786161</v>
      </c>
      <c r="L9" s="272"/>
    </row>
    <row r="10" spans="1:12" s="49" customFormat="1" ht="15.75" customHeight="1">
      <c r="A10" s="267"/>
      <c r="B10" s="269" t="s">
        <v>136</v>
      </c>
      <c r="C10" s="283"/>
      <c r="D10" s="283"/>
      <c r="E10" s="280">
        <v>3.4421722208696082</v>
      </c>
      <c r="F10" s="281">
        <v>0.76203204022627979</v>
      </c>
      <c r="G10" s="281">
        <v>0</v>
      </c>
      <c r="H10" s="281" t="s">
        <v>119</v>
      </c>
      <c r="I10" s="281" t="s">
        <v>119</v>
      </c>
      <c r="J10" s="281" t="s">
        <v>119</v>
      </c>
      <c r="K10" s="282" t="s">
        <v>119</v>
      </c>
      <c r="L10" s="272"/>
    </row>
    <row r="11" spans="1:12" s="49" customFormat="1" ht="15.75" customHeight="1">
      <c r="A11" s="267"/>
      <c r="B11" s="269" t="s">
        <v>91</v>
      </c>
      <c r="C11" s="283"/>
      <c r="D11" s="283"/>
      <c r="E11" s="280">
        <v>7.1711887004447057</v>
      </c>
      <c r="F11" s="281">
        <v>5.9320952191291898</v>
      </c>
      <c r="G11" s="281">
        <v>5.9836834247963093</v>
      </c>
      <c r="H11" s="281">
        <v>6.3360666378155912</v>
      </c>
      <c r="I11" s="281">
        <v>6.4410855178634039</v>
      </c>
      <c r="J11" s="281">
        <v>6.3392890921433969</v>
      </c>
      <c r="K11" s="282">
        <v>6.1302402439963171</v>
      </c>
      <c r="L11" s="272"/>
    </row>
    <row r="12" spans="1:12" s="49" customFormat="1" ht="15.75" customHeight="1">
      <c r="A12" s="267"/>
      <c r="B12" s="284"/>
      <c r="C12" s="285"/>
      <c r="D12" s="285" t="s">
        <v>137</v>
      </c>
      <c r="E12" s="286">
        <v>4.2160908493641776</v>
      </c>
      <c r="F12" s="730">
        <v>2.9607141203109726</v>
      </c>
      <c r="G12" s="730" t="s">
        <v>119</v>
      </c>
      <c r="H12" s="730" t="s">
        <v>119</v>
      </c>
      <c r="I12" s="730" t="s">
        <v>119</v>
      </c>
      <c r="J12" s="730" t="s">
        <v>119</v>
      </c>
      <c r="K12" s="287" t="s">
        <v>119</v>
      </c>
      <c r="L12" s="272"/>
    </row>
    <row r="13" spans="1:12" s="49" customFormat="1" ht="15.75" customHeight="1">
      <c r="A13" s="267"/>
      <c r="B13" s="284"/>
      <c r="C13" s="285"/>
      <c r="D13" s="285" t="s">
        <v>126</v>
      </c>
      <c r="E13" s="286">
        <v>10.581529178627264</v>
      </c>
      <c r="F13" s="730">
        <v>9.1640573500398759</v>
      </c>
      <c r="G13" s="730">
        <v>10.941949923723268</v>
      </c>
      <c r="H13" s="730">
        <v>16.887268762897016</v>
      </c>
      <c r="I13" s="730">
        <v>13.644879127738987</v>
      </c>
      <c r="J13" s="730">
        <v>11.628739234909688</v>
      </c>
      <c r="K13" s="287">
        <v>10.332266901141923</v>
      </c>
      <c r="L13" s="272"/>
    </row>
    <row r="14" spans="1:12" s="49" customFormat="1" ht="15.75" customHeight="1">
      <c r="A14" s="267"/>
      <c r="B14" s="284"/>
      <c r="C14" s="285"/>
      <c r="D14" s="285" t="s">
        <v>138</v>
      </c>
      <c r="E14" s="286">
        <v>6.6708161697326487</v>
      </c>
      <c r="F14" s="730">
        <v>5.74875257432456</v>
      </c>
      <c r="G14" s="730">
        <v>4.9272823616190724</v>
      </c>
      <c r="H14" s="730">
        <v>4.8595714589693833</v>
      </c>
      <c r="I14" s="730">
        <v>5.0241937525803575</v>
      </c>
      <c r="J14" s="730">
        <v>5.4624964322462395</v>
      </c>
      <c r="K14" s="287">
        <v>5.3620811665040558</v>
      </c>
      <c r="L14" s="272"/>
    </row>
    <row r="15" spans="1:12" s="49" customFormat="1" ht="15.75" customHeight="1">
      <c r="A15" s="267"/>
      <c r="B15" s="284"/>
      <c r="C15" s="285"/>
      <c r="D15" s="285" t="s">
        <v>125</v>
      </c>
      <c r="E15" s="286">
        <v>6.3494641270775345</v>
      </c>
      <c r="F15" s="730">
        <v>5.5304042180646329</v>
      </c>
      <c r="G15" s="730">
        <v>5.6527716633208955</v>
      </c>
      <c r="H15" s="730">
        <v>5.0122876184260425</v>
      </c>
      <c r="I15" s="730">
        <v>5.3370290859036098</v>
      </c>
      <c r="J15" s="730">
        <v>5.5097695916264318</v>
      </c>
      <c r="K15" s="287">
        <v>4.9810373870390956</v>
      </c>
      <c r="L15" s="272"/>
    </row>
    <row r="16" spans="1:12" s="49" customFormat="1" ht="15.75" customHeight="1">
      <c r="A16" s="267"/>
      <c r="B16" s="289"/>
      <c r="C16" s="290"/>
      <c r="D16" s="290" t="s">
        <v>124</v>
      </c>
      <c r="E16" s="291" t="s">
        <v>119</v>
      </c>
      <c r="F16" s="292">
        <v>4.2154923258621659</v>
      </c>
      <c r="G16" s="292">
        <v>4.5545592737861407</v>
      </c>
      <c r="H16" s="292">
        <v>4.7016597326246359</v>
      </c>
      <c r="I16" s="292">
        <v>5.1991615592720155</v>
      </c>
      <c r="J16" s="292">
        <v>5.429423821301631</v>
      </c>
      <c r="K16" s="293">
        <v>5.6293730689982207</v>
      </c>
      <c r="L16" s="272"/>
    </row>
    <row r="17" spans="1:13" s="49" customFormat="1" ht="15.75" customHeight="1">
      <c r="A17" s="267"/>
      <c r="B17" s="294" t="s">
        <v>92</v>
      </c>
      <c r="C17" s="285"/>
      <c r="D17" s="285"/>
      <c r="E17" s="295">
        <v>3.3305964115080693</v>
      </c>
      <c r="F17" s="729">
        <v>3.7029292605349466</v>
      </c>
      <c r="G17" s="729">
        <v>2.8744381851366381</v>
      </c>
      <c r="H17" s="729">
        <v>3.0377433086793286</v>
      </c>
      <c r="I17" s="729">
        <v>3.2015344475136698</v>
      </c>
      <c r="J17" s="729">
        <v>3.7735391014035806</v>
      </c>
      <c r="K17" s="296">
        <v>3.3105126218711418</v>
      </c>
      <c r="L17" s="272"/>
    </row>
    <row r="18" spans="1:13" s="49" customFormat="1" ht="15.75" customHeight="1">
      <c r="A18" s="267"/>
      <c r="B18" s="284"/>
      <c r="C18" s="285"/>
      <c r="D18" s="285" t="s">
        <v>139</v>
      </c>
      <c r="E18" s="286">
        <v>4.8807951391511359</v>
      </c>
      <c r="F18" s="730">
        <v>3.866517242094575</v>
      </c>
      <c r="G18" s="730">
        <v>2.9017837189680855</v>
      </c>
      <c r="H18" s="730">
        <v>3.0699653839477565</v>
      </c>
      <c r="I18" s="730">
        <v>3.4116664055968213</v>
      </c>
      <c r="J18" s="730">
        <v>3.4124925011821667</v>
      </c>
      <c r="K18" s="287">
        <v>3.7756602510096875</v>
      </c>
      <c r="L18" s="272"/>
    </row>
    <row r="19" spans="1:13" s="49" customFormat="1" ht="15.75" customHeight="1">
      <c r="A19" s="267"/>
      <c r="B19" s="284"/>
      <c r="C19" s="285"/>
      <c r="D19" s="288" t="s">
        <v>140</v>
      </c>
      <c r="E19" s="286">
        <v>1.880961568374208</v>
      </c>
      <c r="F19" s="730">
        <v>3.2795850104631254</v>
      </c>
      <c r="G19" s="730">
        <v>2.6297065053023005</v>
      </c>
      <c r="H19" s="730">
        <v>2.8838490247644777</v>
      </c>
      <c r="I19" s="730">
        <v>2.9316345270014885</v>
      </c>
      <c r="J19" s="730">
        <v>3.9553065538505936</v>
      </c>
      <c r="K19" s="287">
        <v>2.8712537562157467</v>
      </c>
      <c r="L19" s="272"/>
      <c r="M19" s="50"/>
    </row>
    <row r="20" spans="1:13" s="49" customFormat="1" ht="15.75" customHeight="1">
      <c r="A20" s="267"/>
      <c r="B20" s="289"/>
      <c r="C20" s="290"/>
      <c r="D20" s="290" t="s">
        <v>141</v>
      </c>
      <c r="E20" s="291">
        <v>11.235732452371343</v>
      </c>
      <c r="F20" s="292">
        <v>12.615815556992027</v>
      </c>
      <c r="G20" s="292">
        <v>7.5377387200727046</v>
      </c>
      <c r="H20" s="292">
        <v>6.0487530935947085</v>
      </c>
      <c r="I20" s="292">
        <v>6.078708539878722</v>
      </c>
      <c r="J20" s="292">
        <v>4.8900045330433324</v>
      </c>
      <c r="K20" s="293">
        <v>5.6697932193061185</v>
      </c>
      <c r="L20" s="272"/>
    </row>
    <row r="21" spans="1:13" s="49" customFormat="1">
      <c r="A21" s="267"/>
      <c r="B21" s="87"/>
      <c r="C21" s="87"/>
      <c r="D21" s="87"/>
      <c r="E21" s="87"/>
      <c r="F21" s="87"/>
      <c r="G21" s="87"/>
      <c r="H21" s="87"/>
      <c r="I21" s="87"/>
      <c r="J21" s="87"/>
      <c r="K21" s="87"/>
      <c r="L21" s="267"/>
    </row>
    <row r="22" spans="1:13" s="49" customFormat="1" ht="14.25" customHeight="1">
      <c r="A22" s="267"/>
      <c r="B22" s="87"/>
      <c r="C22" s="87"/>
      <c r="D22" s="87"/>
      <c r="E22" s="87"/>
      <c r="F22" s="87"/>
      <c r="G22" s="87"/>
      <c r="H22" s="87"/>
      <c r="I22" s="87"/>
      <c r="J22" s="87"/>
      <c r="K22" s="87"/>
      <c r="L22" s="267"/>
    </row>
    <row r="23" spans="1:13">
      <c r="A23" s="87"/>
      <c r="B23" s="87"/>
      <c r="C23" s="87"/>
      <c r="D23" s="87"/>
      <c r="E23" s="87"/>
      <c r="F23" s="87"/>
      <c r="G23" s="87"/>
      <c r="H23" s="87"/>
      <c r="I23" s="87"/>
      <c r="J23" s="87"/>
      <c r="K23" s="87"/>
      <c r="L23" s="87"/>
    </row>
    <row r="24" spans="1:13">
      <c r="A24" s="87"/>
      <c r="B24" s="87"/>
      <c r="C24" s="87"/>
      <c r="D24" s="87"/>
      <c r="E24" s="87"/>
      <c r="F24" s="87"/>
      <c r="G24" s="87"/>
      <c r="H24" s="87"/>
      <c r="I24" s="87"/>
      <c r="J24" s="87"/>
      <c r="K24" s="87"/>
      <c r="L24" s="87"/>
    </row>
    <row r="25" spans="1:13">
      <c r="A25" s="87"/>
      <c r="B25" s="87"/>
      <c r="C25" s="87"/>
      <c r="D25" s="87"/>
      <c r="E25" s="87"/>
      <c r="F25" s="87"/>
      <c r="G25" s="87"/>
      <c r="H25" s="87"/>
      <c r="I25" s="87"/>
      <c r="J25" s="87"/>
      <c r="K25" s="87"/>
      <c r="L25" s="87"/>
    </row>
    <row r="26" spans="1:13">
      <c r="A26" s="87"/>
      <c r="B26" s="87"/>
      <c r="C26" s="87"/>
      <c r="D26" s="87"/>
      <c r="E26" s="87"/>
      <c r="F26" s="87"/>
      <c r="G26" s="87"/>
      <c r="H26" s="87"/>
      <c r="I26" s="87"/>
      <c r="J26" s="87"/>
      <c r="K26" s="87"/>
      <c r="L26" s="87"/>
    </row>
    <row r="27" spans="1:13">
      <c r="A27" s="87"/>
      <c r="B27" s="87"/>
      <c r="C27" s="87"/>
      <c r="D27" s="87"/>
      <c r="E27" s="87"/>
      <c r="F27" s="87"/>
      <c r="G27" s="87"/>
      <c r="H27" s="87"/>
      <c r="I27" s="87"/>
      <c r="J27" s="87"/>
      <c r="K27" s="87"/>
      <c r="L27" s="87"/>
    </row>
    <row r="28" spans="1:13">
      <c r="A28" s="87"/>
      <c r="B28" s="87"/>
      <c r="C28" s="87"/>
      <c r="D28" s="87"/>
      <c r="E28" s="87"/>
      <c r="F28" s="87"/>
      <c r="G28" s="87"/>
      <c r="H28" s="87"/>
      <c r="I28" s="87"/>
      <c r="J28" s="87"/>
      <c r="K28" s="87"/>
      <c r="L28" s="87"/>
    </row>
    <row r="29" spans="1:13">
      <c r="A29" s="87"/>
      <c r="B29" s="87"/>
      <c r="C29" s="87"/>
      <c r="D29" s="87"/>
      <c r="E29" s="87"/>
      <c r="F29" s="87"/>
      <c r="G29" s="87"/>
      <c r="H29" s="87"/>
      <c r="I29" s="87"/>
      <c r="J29" s="87"/>
      <c r="K29" s="87"/>
      <c r="L29" s="87"/>
    </row>
    <row r="30" spans="1:13">
      <c r="A30" s="87"/>
      <c r="B30" s="87"/>
      <c r="C30" s="87"/>
      <c r="D30" s="87"/>
      <c r="E30" s="87"/>
      <c r="F30" s="87"/>
      <c r="G30" s="87"/>
      <c r="H30" s="87"/>
      <c r="I30" s="87"/>
      <c r="J30" s="87"/>
      <c r="K30" s="87"/>
      <c r="L30" s="87"/>
    </row>
  </sheetData>
  <mergeCells count="1">
    <mergeCell ref="E3:K3"/>
  </mergeCell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16"/>
  <dimension ref="A1:I18"/>
  <sheetViews>
    <sheetView zoomScale="90" zoomScaleNormal="90" workbookViewId="0"/>
  </sheetViews>
  <sheetFormatPr baseColWidth="10" defaultColWidth="11.44140625" defaultRowHeight="14.4"/>
  <cols>
    <col min="1" max="1" width="11.44140625" style="52"/>
    <col min="2" max="2" width="20.6640625" style="52" customWidth="1"/>
    <col min="3" max="3" width="12.44140625" style="52" customWidth="1"/>
    <col min="4" max="4" width="12" style="52" customWidth="1"/>
    <col min="5" max="5" width="20.6640625" style="53" customWidth="1"/>
    <col min="6" max="6" width="14.33203125" style="53" customWidth="1"/>
    <col min="7" max="7" width="46.33203125" style="53" customWidth="1"/>
    <col min="8" max="16384" width="11.44140625" style="52"/>
  </cols>
  <sheetData>
    <row r="1" spans="1:9">
      <c r="A1" s="51" t="s">
        <v>31</v>
      </c>
    </row>
    <row r="2" spans="1:9">
      <c r="B2" s="55"/>
      <c r="C2" s="55"/>
      <c r="D2" s="55"/>
      <c r="E2" s="56"/>
      <c r="F2" s="56"/>
      <c r="G2" s="56"/>
    </row>
    <row r="3" spans="1:9" s="54" customFormat="1" ht="35.25" customHeight="1">
      <c r="A3" s="251"/>
      <c r="B3" s="252"/>
      <c r="C3" s="255" t="s">
        <v>143</v>
      </c>
      <c r="D3" s="59" t="s">
        <v>144</v>
      </c>
      <c r="E3" s="59" t="s">
        <v>145</v>
      </c>
      <c r="F3" s="59" t="s">
        <v>146</v>
      </c>
      <c r="G3" s="256" t="s">
        <v>147</v>
      </c>
      <c r="H3" s="251"/>
      <c r="I3" s="251"/>
    </row>
    <row r="4" spans="1:9" s="54" customFormat="1" ht="20.25" customHeight="1">
      <c r="A4" s="251"/>
      <c r="B4" s="252"/>
      <c r="C4" s="252"/>
      <c r="D4" s="253" t="s">
        <v>148</v>
      </c>
      <c r="E4" s="254"/>
      <c r="F4" s="254"/>
      <c r="G4" s="257"/>
      <c r="H4" s="251"/>
      <c r="I4" s="251"/>
    </row>
    <row r="5" spans="1:9">
      <c r="A5" s="193"/>
      <c r="B5" s="60" t="s">
        <v>149</v>
      </c>
      <c r="C5" s="258">
        <v>2013</v>
      </c>
      <c r="D5" s="259">
        <v>640</v>
      </c>
      <c r="E5" s="260" t="s">
        <v>150</v>
      </c>
      <c r="F5" s="261">
        <v>0.437</v>
      </c>
      <c r="G5" s="248" t="s">
        <v>151</v>
      </c>
      <c r="H5" s="193"/>
      <c r="I5" s="193"/>
    </row>
    <row r="6" spans="1:9">
      <c r="A6" s="193"/>
      <c r="B6" s="60" t="s">
        <v>152</v>
      </c>
      <c r="C6" s="258">
        <v>2012</v>
      </c>
      <c r="D6" s="262">
        <v>1050</v>
      </c>
      <c r="E6" s="260" t="s">
        <v>153</v>
      </c>
      <c r="F6" s="260" t="s">
        <v>154</v>
      </c>
      <c r="G6" s="248" t="s">
        <v>155</v>
      </c>
      <c r="H6" s="193"/>
      <c r="I6" s="193"/>
    </row>
    <row r="7" spans="1:9">
      <c r="A7" s="193"/>
      <c r="B7" s="60" t="s">
        <v>156</v>
      </c>
      <c r="C7" s="258">
        <v>2012</v>
      </c>
      <c r="D7" s="262">
        <v>1050</v>
      </c>
      <c r="E7" s="260" t="s">
        <v>153</v>
      </c>
      <c r="F7" s="260" t="s">
        <v>154</v>
      </c>
      <c r="G7" s="248" t="s">
        <v>155</v>
      </c>
      <c r="H7" s="193"/>
      <c r="I7" s="193"/>
    </row>
    <row r="8" spans="1:9">
      <c r="A8" s="193"/>
      <c r="B8" s="60" t="s">
        <v>157</v>
      </c>
      <c r="C8" s="258">
        <v>2002</v>
      </c>
      <c r="D8" s="259">
        <v>944</v>
      </c>
      <c r="E8" s="260" t="s">
        <v>153</v>
      </c>
      <c r="F8" s="260" t="s">
        <v>154</v>
      </c>
      <c r="G8" s="248" t="s">
        <v>158</v>
      </c>
      <c r="H8" s="193"/>
      <c r="I8" s="193"/>
    </row>
    <row r="9" spans="1:9">
      <c r="A9" s="193"/>
      <c r="B9" s="60" t="s">
        <v>159</v>
      </c>
      <c r="C9" s="258">
        <v>2000</v>
      </c>
      <c r="D9" s="259">
        <v>857</v>
      </c>
      <c r="E9" s="260" t="s">
        <v>150</v>
      </c>
      <c r="F9" s="261">
        <v>0.41699999999999998</v>
      </c>
      <c r="G9" s="263" t="s">
        <v>160</v>
      </c>
      <c r="H9" s="193"/>
      <c r="I9" s="193"/>
    </row>
    <row r="10" spans="1:9">
      <c r="A10" s="193"/>
      <c r="B10" s="60" t="s">
        <v>161</v>
      </c>
      <c r="C10" s="258">
        <v>2000</v>
      </c>
      <c r="D10" s="259">
        <v>875</v>
      </c>
      <c r="E10" s="260" t="s">
        <v>150</v>
      </c>
      <c r="F10" s="261">
        <v>0.42</v>
      </c>
      <c r="G10" s="263" t="s">
        <v>162</v>
      </c>
      <c r="H10" s="193"/>
      <c r="I10" s="193"/>
    </row>
    <row r="11" spans="1:9">
      <c r="A11" s="193"/>
      <c r="B11" s="60" t="s">
        <v>163</v>
      </c>
      <c r="C11" s="258">
        <v>1999</v>
      </c>
      <c r="D11" s="259">
        <v>875</v>
      </c>
      <c r="E11" s="260" t="s">
        <v>164</v>
      </c>
      <c r="F11" s="261">
        <v>0.42</v>
      </c>
      <c r="G11" s="263" t="str">
        <f>G10</f>
        <v>VEAG (1998), S. 118</v>
      </c>
      <c r="H11" s="193"/>
      <c r="I11" s="193"/>
    </row>
    <row r="12" spans="1:9">
      <c r="A12" s="193"/>
      <c r="B12" s="60" t="s">
        <v>165</v>
      </c>
      <c r="C12" s="258">
        <v>1998</v>
      </c>
      <c r="D12" s="259">
        <v>750</v>
      </c>
      <c r="E12" s="260" t="s">
        <v>150</v>
      </c>
      <c r="F12" s="261">
        <v>0.40600000000000003</v>
      </c>
      <c r="G12" s="263" t="s">
        <v>166</v>
      </c>
      <c r="H12" s="193"/>
      <c r="I12" s="193"/>
    </row>
    <row r="13" spans="1:9">
      <c r="A13" s="193"/>
      <c r="B13" s="60" t="s">
        <v>167</v>
      </c>
      <c r="C13" s="258">
        <v>1997</v>
      </c>
      <c r="D13" s="259">
        <v>750</v>
      </c>
      <c r="E13" s="260" t="s">
        <v>150</v>
      </c>
      <c r="F13" s="261">
        <v>0.40600000000000003</v>
      </c>
      <c r="G13" s="263" t="s">
        <v>166</v>
      </c>
      <c r="H13" s="193"/>
      <c r="I13" s="193"/>
    </row>
    <row r="14" spans="1:9">
      <c r="A14" s="193"/>
      <c r="B14" s="60" t="s">
        <v>168</v>
      </c>
      <c r="C14" s="258">
        <v>1996</v>
      </c>
      <c r="D14" s="259">
        <v>450</v>
      </c>
      <c r="E14" s="260" t="s">
        <v>169</v>
      </c>
      <c r="F14" s="261">
        <v>0.4</v>
      </c>
      <c r="G14" s="248" t="s">
        <v>170</v>
      </c>
      <c r="H14" s="193"/>
      <c r="I14" s="193"/>
    </row>
    <row r="15" spans="1:9">
      <c r="A15" s="193"/>
      <c r="B15" s="60" t="s">
        <v>171</v>
      </c>
      <c r="C15" s="258">
        <v>1996</v>
      </c>
      <c r="D15" s="259">
        <v>450</v>
      </c>
      <c r="E15" s="260" t="s">
        <v>169</v>
      </c>
      <c r="F15" s="261">
        <v>0.4</v>
      </c>
      <c r="G15" s="248" t="s">
        <v>170</v>
      </c>
      <c r="H15" s="193"/>
      <c r="I15" s="193"/>
    </row>
    <row r="16" spans="1:9">
      <c r="A16" s="193"/>
      <c r="B16" s="60" t="s">
        <v>172</v>
      </c>
      <c r="C16" s="258" t="s">
        <v>173</v>
      </c>
      <c r="D16" s="259" t="s">
        <v>174</v>
      </c>
      <c r="E16" s="260" t="s">
        <v>153</v>
      </c>
      <c r="F16" s="260" t="s">
        <v>175</v>
      </c>
      <c r="G16" s="248" t="s">
        <v>158</v>
      </c>
      <c r="H16" s="193"/>
      <c r="I16" s="193"/>
    </row>
    <row r="17" spans="1:9">
      <c r="A17" s="193"/>
      <c r="B17" s="60" t="s">
        <v>176</v>
      </c>
      <c r="C17" s="258" t="s">
        <v>177</v>
      </c>
      <c r="D17" s="259">
        <v>465</v>
      </c>
      <c r="E17" s="260" t="s">
        <v>150</v>
      </c>
      <c r="F17" s="260" t="s">
        <v>178</v>
      </c>
      <c r="G17" s="263" t="s">
        <v>179</v>
      </c>
      <c r="H17" s="193"/>
      <c r="I17" s="193"/>
    </row>
    <row r="18" spans="1:9">
      <c r="A18" s="193"/>
      <c r="B18" s="61" t="s">
        <v>180</v>
      </c>
      <c r="C18" s="264" t="s">
        <v>181</v>
      </c>
      <c r="D18" s="265" t="s">
        <v>182</v>
      </c>
      <c r="E18" s="266" t="s">
        <v>153</v>
      </c>
      <c r="F18" s="266" t="s">
        <v>183</v>
      </c>
      <c r="G18" s="249" t="s">
        <v>158</v>
      </c>
      <c r="H18" s="193"/>
      <c r="I18" s="193"/>
    </row>
  </sheetData>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14AF2-9339-4E84-AC8C-F27EEB485B92}">
  <dimension ref="A1:F21"/>
  <sheetViews>
    <sheetView workbookViewId="0"/>
  </sheetViews>
  <sheetFormatPr baseColWidth="10" defaultColWidth="10.88671875" defaultRowHeight="13.8"/>
  <cols>
    <col min="1" max="1" width="10.88671875" style="11"/>
    <col min="2" max="2" width="18.5546875" style="11" customWidth="1"/>
    <col min="3" max="5" width="10.88671875" style="11"/>
    <col min="6" max="6" width="12.33203125" style="11" bestFit="1" customWidth="1"/>
    <col min="7" max="16384" width="10.88671875" style="11"/>
  </cols>
  <sheetData>
    <row r="1" spans="1:6" ht="14.4">
      <c r="A1" s="57" t="s">
        <v>643</v>
      </c>
    </row>
    <row r="4" spans="1:6" ht="36">
      <c r="B4" s="360" t="s">
        <v>184</v>
      </c>
      <c r="C4" s="361" t="s">
        <v>185</v>
      </c>
      <c r="D4" s="362" t="s">
        <v>186</v>
      </c>
      <c r="E4" s="362" t="s">
        <v>187</v>
      </c>
      <c r="F4" s="363" t="s">
        <v>188</v>
      </c>
    </row>
    <row r="5" spans="1:6">
      <c r="B5" s="364"/>
      <c r="C5" s="365" t="s">
        <v>189</v>
      </c>
      <c r="D5" s="366" t="s">
        <v>190</v>
      </c>
      <c r="E5" s="366" t="s">
        <v>191</v>
      </c>
      <c r="F5" s="367" t="s">
        <v>192</v>
      </c>
    </row>
    <row r="6" spans="1:6" ht="15">
      <c r="B6" s="368"/>
      <c r="C6" s="369" t="s">
        <v>193</v>
      </c>
      <c r="D6" s="370" t="s">
        <v>194</v>
      </c>
      <c r="E6" s="371" t="s">
        <v>195</v>
      </c>
      <c r="F6" s="372" t="s">
        <v>196</v>
      </c>
    </row>
    <row r="7" spans="1:6">
      <c r="B7" s="373" t="s">
        <v>90</v>
      </c>
      <c r="C7" s="374">
        <v>8868</v>
      </c>
      <c r="D7" s="375">
        <v>42.905286000000004</v>
      </c>
      <c r="E7" s="375">
        <v>36.669394961241366</v>
      </c>
      <c r="F7" s="381">
        <v>4135.0242401038977</v>
      </c>
    </row>
    <row r="8" spans="1:6">
      <c r="B8" s="376" t="s">
        <v>197</v>
      </c>
      <c r="C8" s="382">
        <v>3919</v>
      </c>
      <c r="D8" s="383">
        <v>18.671292000000001</v>
      </c>
      <c r="E8" s="383">
        <v>17.222340681079896</v>
      </c>
      <c r="F8" s="384">
        <v>4394.5753205103083</v>
      </c>
    </row>
    <row r="9" spans="1:6">
      <c r="B9" s="376" t="s">
        <v>198</v>
      </c>
      <c r="C9" s="382">
        <v>2812</v>
      </c>
      <c r="D9" s="383">
        <v>11.877613</v>
      </c>
      <c r="E9" s="383">
        <v>10.124320468100223</v>
      </c>
      <c r="F9" s="384">
        <v>3600.3984594951007</v>
      </c>
    </row>
    <row r="10" spans="1:6">
      <c r="B10" s="376" t="s">
        <v>199</v>
      </c>
      <c r="C10" s="382">
        <v>1961</v>
      </c>
      <c r="D10" s="383">
        <v>11.473822</v>
      </c>
      <c r="E10" s="383">
        <v>8.7989868601231933</v>
      </c>
      <c r="F10" s="384">
        <v>4486.9897297925509</v>
      </c>
    </row>
    <row r="11" spans="1:6">
      <c r="B11" s="377" t="s">
        <v>200</v>
      </c>
      <c r="C11" s="385">
        <v>176</v>
      </c>
      <c r="D11" s="386">
        <v>0.88255899999999998</v>
      </c>
      <c r="E11" s="386">
        <v>0.52374695193804843</v>
      </c>
      <c r="F11" s="387">
        <v>2975.8349541934572</v>
      </c>
    </row>
    <row r="12" spans="1:6">
      <c r="B12" s="373" t="s">
        <v>91</v>
      </c>
      <c r="C12" s="374">
        <v>5787</v>
      </c>
      <c r="D12" s="375">
        <v>39.320348000000003</v>
      </c>
      <c r="E12" s="375">
        <v>33.701701708011925</v>
      </c>
      <c r="F12" s="381">
        <v>5823.6913267689515</v>
      </c>
    </row>
    <row r="13" spans="1:6">
      <c r="B13" s="376" t="s">
        <v>126</v>
      </c>
      <c r="C13" s="382">
        <v>1860</v>
      </c>
      <c r="D13" s="383">
        <v>13.649542</v>
      </c>
      <c r="E13" s="383">
        <v>11.604625844580088</v>
      </c>
      <c r="F13" s="384">
        <v>6239.0461530000475</v>
      </c>
    </row>
    <row r="14" spans="1:6">
      <c r="B14" s="376" t="s">
        <v>130</v>
      </c>
      <c r="C14" s="382">
        <v>1500</v>
      </c>
      <c r="D14" s="383">
        <v>10.285717</v>
      </c>
      <c r="E14" s="383">
        <v>8.3293821290477084</v>
      </c>
      <c r="F14" s="384">
        <v>5552.9214193651387</v>
      </c>
    </row>
    <row r="15" spans="1:6">
      <c r="A15" s="378"/>
      <c r="B15" s="376" t="s">
        <v>201</v>
      </c>
      <c r="C15" s="382">
        <v>1497</v>
      </c>
      <c r="D15" s="383">
        <v>8.7365110000000001</v>
      </c>
      <c r="E15" s="383">
        <v>8.1927543687888473</v>
      </c>
      <c r="F15" s="384">
        <v>5472.7818094781878</v>
      </c>
    </row>
    <row r="16" spans="1:6">
      <c r="A16" s="378"/>
      <c r="B16" s="377" t="s">
        <v>202</v>
      </c>
      <c r="C16" s="385">
        <v>930</v>
      </c>
      <c r="D16" s="386">
        <v>6.6485779999999997</v>
      </c>
      <c r="E16" s="386">
        <v>5.5749393655952773</v>
      </c>
      <c r="F16" s="387">
        <v>5994.5584576293304</v>
      </c>
    </row>
    <row r="17" spans="2:6">
      <c r="B17" s="373" t="s">
        <v>92</v>
      </c>
      <c r="C17" s="382">
        <v>2650</v>
      </c>
      <c r="D17" s="375">
        <v>11.243078000000001</v>
      </c>
      <c r="E17" s="375">
        <v>10.620420519449828</v>
      </c>
      <c r="F17" s="381">
        <v>4007.7058563961618</v>
      </c>
    </row>
    <row r="18" spans="2:6">
      <c r="B18" s="376" t="s">
        <v>203</v>
      </c>
      <c r="C18" s="382">
        <v>1750</v>
      </c>
      <c r="D18" s="383">
        <v>8.2725430000000006</v>
      </c>
      <c r="E18" s="383">
        <v>7.9799449638942725</v>
      </c>
      <c r="F18" s="384">
        <v>4559.968550796727</v>
      </c>
    </row>
    <row r="19" spans="2:6">
      <c r="B19" s="377" t="s">
        <v>204</v>
      </c>
      <c r="C19" s="385">
        <v>900</v>
      </c>
      <c r="D19" s="386">
        <v>2.9705349999999999</v>
      </c>
      <c r="E19" s="386">
        <v>2.6404755555555552</v>
      </c>
      <c r="F19" s="387">
        <v>2933.8617283950616</v>
      </c>
    </row>
    <row r="20" spans="2:6">
      <c r="B20" s="379" t="s">
        <v>205</v>
      </c>
      <c r="C20" s="382">
        <v>837.80700000000002</v>
      </c>
      <c r="D20" s="383">
        <v>6.2511630000000009</v>
      </c>
      <c r="E20" s="383">
        <v>3.5494477235775808</v>
      </c>
      <c r="F20" s="384">
        <v>4236.5935395354545</v>
      </c>
    </row>
    <row r="21" spans="2:6">
      <c r="B21" s="380" t="s">
        <v>206</v>
      </c>
      <c r="C21" s="388">
        <v>18142.807000000001</v>
      </c>
      <c r="D21" s="388">
        <v>99.719875000000016</v>
      </c>
      <c r="E21" s="388">
        <v>84.5409649122807</v>
      </c>
      <c r="F21" s="389">
        <v>4659.7511020362335</v>
      </c>
    </row>
  </sheetData>
  <pageMargins left="0.7" right="0.7" top="0.78740157499999996" bottom="0.78740157499999996"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4F4F-259E-45B3-A10E-B0118FAA1C7A}">
  <sheetPr>
    <pageSetUpPr fitToPage="1"/>
  </sheetPr>
  <dimension ref="A1:I30"/>
  <sheetViews>
    <sheetView workbookViewId="0"/>
  </sheetViews>
  <sheetFormatPr baseColWidth="10" defaultColWidth="11.44140625" defaultRowHeight="14.4"/>
  <cols>
    <col min="1" max="1" width="11.44140625" style="566"/>
    <col min="2" max="2" width="28" style="566" customWidth="1"/>
    <col min="3" max="4" width="10.33203125" style="566" customWidth="1"/>
    <col min="5" max="5" width="13.44140625" style="566" customWidth="1"/>
    <col min="6" max="6" width="7" style="566" bestFit="1" customWidth="1"/>
    <col min="7" max="7" width="18.6640625" style="566" customWidth="1"/>
    <col min="8" max="8" width="12.44140625" style="566" customWidth="1"/>
    <col min="9" max="16384" width="11.44140625" style="566"/>
  </cols>
  <sheetData>
    <row r="1" spans="1:9">
      <c r="A1" s="565" t="s">
        <v>647</v>
      </c>
    </row>
    <row r="2" spans="1:9">
      <c r="A2" s="567"/>
      <c r="B2" s="567"/>
      <c r="C2" s="567"/>
      <c r="D2" s="567"/>
      <c r="E2" s="567"/>
      <c r="F2" s="567"/>
      <c r="G2" s="567"/>
      <c r="H2" s="567"/>
    </row>
    <row r="3" spans="1:9" ht="40.5" customHeight="1">
      <c r="A3" s="567"/>
      <c r="B3" s="733" t="s">
        <v>207</v>
      </c>
      <c r="C3" s="568" t="s">
        <v>208</v>
      </c>
      <c r="D3" s="568" t="s">
        <v>209</v>
      </c>
      <c r="E3" s="568" t="s">
        <v>210</v>
      </c>
      <c r="F3" s="568" t="s">
        <v>211</v>
      </c>
      <c r="G3" s="568" t="s">
        <v>212</v>
      </c>
      <c r="H3" s="568" t="s">
        <v>213</v>
      </c>
    </row>
    <row r="4" spans="1:9" ht="18" customHeight="1">
      <c r="A4" s="567"/>
      <c r="B4" s="569"/>
      <c r="C4" s="570" t="s">
        <v>193</v>
      </c>
      <c r="D4" s="570" t="s">
        <v>193</v>
      </c>
      <c r="E4" s="571" t="s">
        <v>214</v>
      </c>
      <c r="F4" s="571"/>
      <c r="G4" s="572"/>
      <c r="H4" s="573"/>
    </row>
    <row r="5" spans="1:9" ht="15" customHeight="1">
      <c r="A5" s="567"/>
      <c r="B5" s="574" t="s">
        <v>130</v>
      </c>
      <c r="C5" s="575">
        <v>1500</v>
      </c>
      <c r="D5" s="575">
        <v>1500</v>
      </c>
      <c r="E5" s="576">
        <v>1.8</v>
      </c>
      <c r="F5" s="577">
        <v>0.14000000000000001</v>
      </c>
      <c r="G5" s="578" t="s">
        <v>83</v>
      </c>
      <c r="H5" s="574" t="s">
        <v>91</v>
      </c>
    </row>
    <row r="6" spans="1:9" ht="15" customHeight="1">
      <c r="A6" s="567"/>
      <c r="B6" s="579" t="s">
        <v>204</v>
      </c>
      <c r="C6" s="580">
        <v>900</v>
      </c>
      <c r="D6" s="580">
        <v>900</v>
      </c>
      <c r="E6" s="581">
        <v>1.3</v>
      </c>
      <c r="F6" s="582">
        <v>0.21</v>
      </c>
      <c r="G6" s="583" t="s">
        <v>83</v>
      </c>
      <c r="H6" s="579" t="s">
        <v>589</v>
      </c>
    </row>
    <row r="7" spans="1:9" ht="15" customHeight="1">
      <c r="A7" s="567"/>
      <c r="B7" s="579" t="s">
        <v>203</v>
      </c>
      <c r="C7" s="580">
        <v>1750</v>
      </c>
      <c r="D7" s="580">
        <v>1750</v>
      </c>
      <c r="E7" s="581">
        <v>1</v>
      </c>
      <c r="F7" s="582">
        <v>0.08</v>
      </c>
      <c r="G7" s="583" t="s">
        <v>215</v>
      </c>
      <c r="H7" s="579" t="s">
        <v>589</v>
      </c>
    </row>
    <row r="8" spans="1:9" ht="15" customHeight="1">
      <c r="A8" s="567"/>
      <c r="B8" s="579" t="s">
        <v>199</v>
      </c>
      <c r="C8" s="580">
        <v>1961</v>
      </c>
      <c r="D8" s="580">
        <v>1961</v>
      </c>
      <c r="E8" s="581">
        <v>0.4</v>
      </c>
      <c r="F8" s="582">
        <v>0.03</v>
      </c>
      <c r="G8" s="583" t="s">
        <v>215</v>
      </c>
      <c r="H8" s="579" t="s">
        <v>90</v>
      </c>
    </row>
    <row r="9" spans="1:9" ht="15" customHeight="1">
      <c r="A9" s="567"/>
      <c r="B9" s="579" t="s">
        <v>126</v>
      </c>
      <c r="C9" s="580">
        <v>2790</v>
      </c>
      <c r="D9" s="580">
        <v>1860</v>
      </c>
      <c r="E9" s="581">
        <v>0.3</v>
      </c>
      <c r="F9" s="582">
        <v>0.02</v>
      </c>
      <c r="G9" s="583" t="s">
        <v>215</v>
      </c>
      <c r="H9" s="579" t="s">
        <v>91</v>
      </c>
    </row>
    <row r="10" spans="1:9" ht="15" customHeight="1">
      <c r="A10" s="567"/>
      <c r="B10" s="579" t="s">
        <v>131</v>
      </c>
      <c r="C10" s="580">
        <v>2427</v>
      </c>
      <c r="D10" s="580">
        <v>2427</v>
      </c>
      <c r="E10" s="581">
        <v>0.1</v>
      </c>
      <c r="F10" s="582">
        <v>0.01</v>
      </c>
      <c r="G10" s="583" t="s">
        <v>215</v>
      </c>
      <c r="H10" s="579" t="s">
        <v>91</v>
      </c>
    </row>
    <row r="11" spans="1:9" ht="15" customHeight="1">
      <c r="A11" s="567"/>
      <c r="B11" s="579" t="s">
        <v>197</v>
      </c>
      <c r="C11" s="580">
        <v>4211</v>
      </c>
      <c r="D11" s="580">
        <v>3919</v>
      </c>
      <c r="E11" s="581">
        <v>0.1</v>
      </c>
      <c r="F11" s="582">
        <v>0</v>
      </c>
      <c r="G11" s="583" t="s">
        <v>215</v>
      </c>
      <c r="H11" s="579" t="s">
        <v>90</v>
      </c>
      <c r="I11" s="567"/>
    </row>
    <row r="12" spans="1:9" ht="15" customHeight="1">
      <c r="A12" s="567"/>
      <c r="B12" s="579" t="s">
        <v>198</v>
      </c>
      <c r="C12" s="580">
        <v>3406</v>
      </c>
      <c r="D12" s="580">
        <v>2812</v>
      </c>
      <c r="E12" s="581">
        <v>0.1</v>
      </c>
      <c r="F12" s="582">
        <v>0.01</v>
      </c>
      <c r="G12" s="583" t="s">
        <v>215</v>
      </c>
      <c r="H12" s="579" t="s">
        <v>90</v>
      </c>
      <c r="I12" s="567"/>
    </row>
    <row r="13" spans="1:9">
      <c r="A13" s="567"/>
      <c r="B13" s="584" t="s">
        <v>200</v>
      </c>
      <c r="C13" s="585">
        <v>118</v>
      </c>
      <c r="D13" s="586">
        <v>176</v>
      </c>
      <c r="E13" s="587">
        <v>1.5</v>
      </c>
      <c r="F13" s="588">
        <v>0.7142857142857143</v>
      </c>
      <c r="G13" s="589" t="s">
        <v>83</v>
      </c>
      <c r="H13" s="590" t="s">
        <v>90</v>
      </c>
      <c r="I13" s="567"/>
    </row>
    <row r="14" spans="1:9" ht="14.4" customHeight="1">
      <c r="A14" s="567"/>
      <c r="B14" s="591" t="s">
        <v>216</v>
      </c>
      <c r="C14" s="592">
        <v>19063</v>
      </c>
      <c r="D14" s="592">
        <v>17305</v>
      </c>
      <c r="E14" s="593">
        <v>6.5999999999999988</v>
      </c>
      <c r="F14" s="593"/>
      <c r="G14" s="594"/>
      <c r="H14" s="595"/>
      <c r="I14" s="567"/>
    </row>
    <row r="15" spans="1:9">
      <c r="A15" s="567"/>
      <c r="B15" s="574" t="s">
        <v>217</v>
      </c>
      <c r="C15" s="575">
        <v>164</v>
      </c>
      <c r="D15" s="596">
        <v>0</v>
      </c>
      <c r="E15" s="597">
        <v>2.2000000000000002</v>
      </c>
      <c r="F15" s="598">
        <v>0.81481481481481488</v>
      </c>
      <c r="G15" s="599" t="s">
        <v>215</v>
      </c>
      <c r="H15" s="600" t="s">
        <v>91</v>
      </c>
      <c r="I15" s="567"/>
    </row>
    <row r="16" spans="1:9">
      <c r="A16" s="567"/>
      <c r="B16" s="601" t="s">
        <v>218</v>
      </c>
      <c r="C16" s="602">
        <v>151</v>
      </c>
      <c r="D16" s="602">
        <v>40</v>
      </c>
      <c r="E16" s="603">
        <v>0.9</v>
      </c>
      <c r="F16" s="604">
        <v>0.6428571428571429</v>
      </c>
      <c r="G16" s="605" t="s">
        <v>83</v>
      </c>
      <c r="H16" s="606" t="s">
        <v>90</v>
      </c>
      <c r="I16" s="567"/>
    </row>
    <row r="17" spans="1:9">
      <c r="A17" s="567"/>
      <c r="B17" s="579" t="s">
        <v>219</v>
      </c>
      <c r="C17" s="580">
        <v>148</v>
      </c>
      <c r="D17" s="602">
        <v>150.50399999999999</v>
      </c>
      <c r="E17" s="603">
        <v>1</v>
      </c>
      <c r="F17" s="604">
        <v>0.58823529411764708</v>
      </c>
      <c r="G17" s="605" t="s">
        <v>215</v>
      </c>
      <c r="H17" s="579" t="s">
        <v>589</v>
      </c>
      <c r="I17" s="567"/>
    </row>
    <row r="18" spans="1:9">
      <c r="A18" s="567"/>
      <c r="B18" s="579" t="s">
        <v>220</v>
      </c>
      <c r="C18" s="580">
        <v>75</v>
      </c>
      <c r="D18" s="602">
        <v>75.3</v>
      </c>
      <c r="E18" s="603">
        <v>0.56000000000000005</v>
      </c>
      <c r="F18" s="604">
        <v>0.65116279069767435</v>
      </c>
      <c r="G18" s="605" t="s">
        <v>215</v>
      </c>
      <c r="H18" s="606" t="s">
        <v>90</v>
      </c>
      <c r="I18" s="567"/>
    </row>
    <row r="19" spans="1:9">
      <c r="A19" s="567"/>
      <c r="B19" s="579" t="s">
        <v>221</v>
      </c>
      <c r="C19" s="580">
        <v>74</v>
      </c>
      <c r="D19" s="602">
        <v>74</v>
      </c>
      <c r="E19" s="603">
        <v>0.23</v>
      </c>
      <c r="F19" s="604">
        <v>0.53488372093023251</v>
      </c>
      <c r="G19" s="605" t="s">
        <v>215</v>
      </c>
      <c r="H19" s="606" t="s">
        <v>91</v>
      </c>
      <c r="I19" s="567"/>
    </row>
    <row r="20" spans="1:9">
      <c r="A20" s="567"/>
      <c r="B20" s="579" t="s">
        <v>222</v>
      </c>
      <c r="C20" s="580">
        <v>67</v>
      </c>
      <c r="D20" s="602">
        <v>67</v>
      </c>
      <c r="E20" s="603">
        <v>0.3</v>
      </c>
      <c r="F20" s="604">
        <v>0.4285714285714286</v>
      </c>
      <c r="G20" s="605" t="s">
        <v>223</v>
      </c>
      <c r="H20" s="579" t="s">
        <v>589</v>
      </c>
      <c r="I20" s="567"/>
    </row>
    <row r="21" spans="1:9">
      <c r="A21" s="567"/>
      <c r="B21" s="579" t="s">
        <v>224</v>
      </c>
      <c r="C21" s="580">
        <v>52</v>
      </c>
      <c r="D21" s="602">
        <v>98</v>
      </c>
      <c r="E21" s="603">
        <v>0.6</v>
      </c>
      <c r="F21" s="604">
        <v>0.6</v>
      </c>
      <c r="G21" s="605" t="s">
        <v>83</v>
      </c>
      <c r="H21" s="606" t="s">
        <v>90</v>
      </c>
      <c r="I21" s="250"/>
    </row>
    <row r="22" spans="1:9">
      <c r="A22" s="567"/>
      <c r="B22" s="579" t="s">
        <v>141</v>
      </c>
      <c r="C22" s="580">
        <v>49</v>
      </c>
      <c r="D22" s="602">
        <v>45</v>
      </c>
      <c r="E22" s="603">
        <v>0.5</v>
      </c>
      <c r="F22" s="604">
        <v>0.7142857142857143</v>
      </c>
      <c r="G22" s="605" t="s">
        <v>83</v>
      </c>
      <c r="H22" s="579" t="s">
        <v>589</v>
      </c>
      <c r="I22" s="567"/>
    </row>
    <row r="23" spans="1:9">
      <c r="A23" s="567"/>
      <c r="B23" s="579" t="s">
        <v>225</v>
      </c>
      <c r="C23" s="580">
        <v>49</v>
      </c>
      <c r="D23" s="602">
        <v>0</v>
      </c>
      <c r="E23" s="603">
        <v>0.3</v>
      </c>
      <c r="F23" s="604">
        <v>0.74999999999999989</v>
      </c>
      <c r="G23" s="605" t="s">
        <v>215</v>
      </c>
      <c r="H23" s="579" t="s">
        <v>589</v>
      </c>
      <c r="I23" s="567"/>
    </row>
    <row r="24" spans="1:9">
      <c r="A24" s="567"/>
      <c r="B24" s="579" t="s">
        <v>226</v>
      </c>
      <c r="C24" s="580">
        <v>45</v>
      </c>
      <c r="D24" s="602">
        <v>48</v>
      </c>
      <c r="E24" s="603">
        <v>0.3</v>
      </c>
      <c r="F24" s="604">
        <v>0.74999999999999989</v>
      </c>
      <c r="G24" s="605" t="s">
        <v>215</v>
      </c>
      <c r="H24" s="606" t="s">
        <v>91</v>
      </c>
      <c r="I24" s="567"/>
    </row>
    <row r="25" spans="1:9">
      <c r="A25" s="567"/>
      <c r="B25" s="579" t="s">
        <v>227</v>
      </c>
      <c r="C25" s="580">
        <v>34</v>
      </c>
      <c r="D25" s="602">
        <v>34</v>
      </c>
      <c r="E25" s="603">
        <v>0.2</v>
      </c>
      <c r="F25" s="604">
        <v>0.78</v>
      </c>
      <c r="G25" s="605" t="s">
        <v>215</v>
      </c>
      <c r="H25" s="606"/>
      <c r="I25" s="567"/>
    </row>
    <row r="26" spans="1:9">
      <c r="A26" s="567"/>
      <c r="B26" s="579" t="s">
        <v>228</v>
      </c>
      <c r="C26" s="580">
        <v>31</v>
      </c>
      <c r="D26" s="602">
        <v>31</v>
      </c>
      <c r="E26" s="603">
        <v>0.1</v>
      </c>
      <c r="F26" s="604">
        <v>0.33333333333333331</v>
      </c>
      <c r="G26" s="605" t="s">
        <v>223</v>
      </c>
      <c r="H26" s="579" t="s">
        <v>589</v>
      </c>
      <c r="I26" s="567"/>
    </row>
    <row r="27" spans="1:9">
      <c r="A27" s="567"/>
      <c r="B27" s="579" t="s">
        <v>229</v>
      </c>
      <c r="C27" s="580">
        <v>175.00300000000001</v>
      </c>
      <c r="D27" s="602">
        <v>175.00300000000001</v>
      </c>
      <c r="E27" s="603">
        <v>2.2100000000000009</v>
      </c>
      <c r="F27" s="604"/>
      <c r="G27" s="605"/>
      <c r="H27" s="606"/>
      <c r="I27" s="567"/>
    </row>
    <row r="28" spans="1:9">
      <c r="A28" s="567"/>
      <c r="B28" s="607" t="s">
        <v>230</v>
      </c>
      <c r="C28" s="734">
        <v>1114.0029999999999</v>
      </c>
      <c r="D28" s="734">
        <v>837.80700000000002</v>
      </c>
      <c r="E28" s="735">
        <v>9.4</v>
      </c>
      <c r="F28" s="736"/>
      <c r="G28" s="737"/>
      <c r="H28" s="738"/>
      <c r="I28" s="567"/>
    </row>
    <row r="29" spans="1:9">
      <c r="A29" s="567"/>
      <c r="B29" s="607" t="s">
        <v>231</v>
      </c>
      <c r="C29" s="608">
        <v>20177.003000000001</v>
      </c>
      <c r="D29" s="608">
        <v>18142.807000000001</v>
      </c>
      <c r="E29" s="609">
        <v>16</v>
      </c>
      <c r="F29" s="610"/>
      <c r="G29" s="611"/>
      <c r="H29" s="612"/>
      <c r="I29" s="567"/>
    </row>
    <row r="30" spans="1:9">
      <c r="A30" s="567"/>
      <c r="B30" s="567"/>
      <c r="C30" s="567"/>
      <c r="D30" s="567"/>
      <c r="E30" s="567"/>
      <c r="F30" s="567"/>
      <c r="G30" s="567"/>
      <c r="H30" s="567"/>
      <c r="I30" s="567"/>
    </row>
  </sheetData>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2:G58"/>
  <sheetViews>
    <sheetView showGridLines="0" zoomScale="115" zoomScaleNormal="115" workbookViewId="0"/>
  </sheetViews>
  <sheetFormatPr baseColWidth="10" defaultColWidth="11.44140625" defaultRowHeight="13.2"/>
  <cols>
    <col min="1" max="1" width="5.77734375" style="6" customWidth="1"/>
    <col min="2" max="2" width="5.77734375" style="509" customWidth="1"/>
    <col min="3" max="3" width="35.77734375" customWidth="1"/>
    <col min="4" max="4" width="13.44140625" bestFit="1" customWidth="1"/>
    <col min="6" max="16384" width="11.44140625" style="6"/>
  </cols>
  <sheetData>
    <row r="2" spans="1:7">
      <c r="B2" s="510" t="s">
        <v>11</v>
      </c>
    </row>
    <row r="3" spans="1:7" ht="12.75" customHeight="1"/>
    <row r="4" spans="1:7" s="5" customFormat="1" ht="27" customHeight="1">
      <c r="A4" s="771"/>
      <c r="B4" s="772" t="s">
        <v>730</v>
      </c>
      <c r="C4" s="773" t="s">
        <v>12</v>
      </c>
      <c r="D4" s="773" t="s">
        <v>13</v>
      </c>
      <c r="E4" s="773"/>
      <c r="F4" s="774"/>
      <c r="G4" s="771"/>
    </row>
    <row r="5" spans="1:7" s="337" customFormat="1" ht="18.75" customHeight="1">
      <c r="B5" s="509">
        <v>1</v>
      </c>
      <c r="C5" s="344" t="s">
        <v>14</v>
      </c>
      <c r="D5"/>
      <c r="E5"/>
      <c r="F5" s="338"/>
    </row>
    <row r="6" spans="1:7" ht="12.75" customHeight="1">
      <c r="B6" s="509">
        <v>2</v>
      </c>
      <c r="C6" s="344" t="s">
        <v>15</v>
      </c>
    </row>
    <row r="7" spans="1:7" ht="12.75" customHeight="1">
      <c r="B7" s="509">
        <v>3</v>
      </c>
      <c r="C7" s="344" t="s">
        <v>16</v>
      </c>
    </row>
    <row r="8" spans="1:7" ht="12.75" customHeight="1">
      <c r="B8" s="509">
        <v>4</v>
      </c>
      <c r="C8" s="344" t="s">
        <v>731</v>
      </c>
      <c r="D8" t="s">
        <v>712</v>
      </c>
    </row>
    <row r="9" spans="1:7" ht="12.75" customHeight="1">
      <c r="B9" s="509">
        <v>5</v>
      </c>
      <c r="C9" s="344" t="s">
        <v>753</v>
      </c>
      <c r="D9" t="s">
        <v>716</v>
      </c>
    </row>
    <row r="10" spans="1:7" ht="12.75" customHeight="1">
      <c r="B10" s="509">
        <v>6</v>
      </c>
      <c r="C10" s="344" t="s">
        <v>732</v>
      </c>
      <c r="D10" t="s">
        <v>714</v>
      </c>
    </row>
    <row r="11" spans="1:7" ht="12.75" customHeight="1">
      <c r="B11" s="509">
        <v>7</v>
      </c>
      <c r="C11" s="344" t="s">
        <v>733</v>
      </c>
      <c r="D11" t="s">
        <v>715</v>
      </c>
    </row>
    <row r="12" spans="1:7" ht="12.75" customHeight="1">
      <c r="B12" s="509">
        <v>8</v>
      </c>
      <c r="C12" s="344" t="s">
        <v>734</v>
      </c>
      <c r="D12" t="s">
        <v>717</v>
      </c>
    </row>
    <row r="13" spans="1:7" ht="12.75" customHeight="1">
      <c r="B13" s="509">
        <v>9</v>
      </c>
      <c r="C13" s="344" t="s">
        <v>735</v>
      </c>
      <c r="D13" t="s">
        <v>718</v>
      </c>
    </row>
    <row r="14" spans="1:7" ht="12.75" customHeight="1">
      <c r="B14" s="509">
        <v>10</v>
      </c>
      <c r="C14" s="344" t="s">
        <v>736</v>
      </c>
      <c r="D14" t="s">
        <v>677</v>
      </c>
    </row>
    <row r="15" spans="1:7" ht="12.75" customHeight="1">
      <c r="B15" s="509">
        <v>11</v>
      </c>
      <c r="C15" s="344" t="s">
        <v>737</v>
      </c>
      <c r="D15" t="s">
        <v>681</v>
      </c>
    </row>
    <row r="16" spans="1:7" ht="12.75" customHeight="1">
      <c r="B16" s="509">
        <v>12</v>
      </c>
      <c r="C16" s="344" t="s">
        <v>738</v>
      </c>
      <c r="D16" t="s">
        <v>719</v>
      </c>
    </row>
    <row r="17" spans="2:4" ht="12.75" customHeight="1">
      <c r="B17" s="509">
        <v>13</v>
      </c>
      <c r="C17" s="344" t="s">
        <v>739</v>
      </c>
      <c r="D17" t="s">
        <v>693</v>
      </c>
    </row>
    <row r="18" spans="2:4" ht="12.75" customHeight="1">
      <c r="B18" s="509">
        <v>14</v>
      </c>
      <c r="C18" s="344" t="s">
        <v>740</v>
      </c>
      <c r="D18" t="s">
        <v>720</v>
      </c>
    </row>
    <row r="19" spans="2:4" ht="12.75" customHeight="1">
      <c r="B19" s="509">
        <v>15</v>
      </c>
      <c r="C19" s="344" t="s">
        <v>752</v>
      </c>
      <c r="D19" t="s">
        <v>751</v>
      </c>
    </row>
    <row r="20" spans="2:4" ht="12.75" customHeight="1">
      <c r="B20" s="509">
        <v>16</v>
      </c>
      <c r="C20" s="344" t="s">
        <v>741</v>
      </c>
      <c r="D20" t="s">
        <v>729</v>
      </c>
    </row>
    <row r="21" spans="2:4" ht="12.75" customHeight="1">
      <c r="B21" s="509">
        <v>17</v>
      </c>
      <c r="C21" s="344" t="s">
        <v>742</v>
      </c>
      <c r="D21" t="s">
        <v>744</v>
      </c>
    </row>
    <row r="22" spans="2:4" ht="12.75" customHeight="1">
      <c r="B22" s="509">
        <v>18</v>
      </c>
      <c r="C22" s="344" t="s">
        <v>743</v>
      </c>
      <c r="D22" t="s">
        <v>745</v>
      </c>
    </row>
    <row r="23" spans="2:4" ht="12.75" customHeight="1">
      <c r="B23" s="509">
        <v>19</v>
      </c>
      <c r="C23" s="344" t="s">
        <v>17</v>
      </c>
      <c r="D23" t="s">
        <v>18</v>
      </c>
    </row>
    <row r="24" spans="2:4">
      <c r="B24" s="509">
        <v>20</v>
      </c>
      <c r="C24" s="344" t="s">
        <v>19</v>
      </c>
      <c r="D24" t="s">
        <v>645</v>
      </c>
    </row>
    <row r="25" spans="2:4">
      <c r="B25" s="509">
        <v>21</v>
      </c>
      <c r="C25" s="344" t="s">
        <v>20</v>
      </c>
      <c r="D25" t="s">
        <v>21</v>
      </c>
    </row>
    <row r="26" spans="2:4">
      <c r="B26" s="509">
        <v>22</v>
      </c>
      <c r="C26" s="344" t="s">
        <v>22</v>
      </c>
      <c r="D26" t="s">
        <v>644</v>
      </c>
    </row>
    <row r="27" spans="2:4">
      <c r="B27" s="509">
        <v>23</v>
      </c>
      <c r="C27" s="344" t="s">
        <v>23</v>
      </c>
      <c r="D27" t="s">
        <v>24</v>
      </c>
    </row>
    <row r="28" spans="2:4">
      <c r="B28" s="509">
        <v>24</v>
      </c>
      <c r="C28" s="344" t="s">
        <v>25</v>
      </c>
      <c r="D28" t="s">
        <v>26</v>
      </c>
    </row>
    <row r="29" spans="2:4">
      <c r="B29" s="509">
        <v>25</v>
      </c>
      <c r="C29" s="344" t="s">
        <v>27</v>
      </c>
      <c r="D29" t="s">
        <v>28</v>
      </c>
    </row>
    <row r="30" spans="2:4">
      <c r="B30" s="509">
        <v>26</v>
      </c>
      <c r="C30" s="344" t="s">
        <v>29</v>
      </c>
      <c r="D30" t="s">
        <v>646</v>
      </c>
    </row>
    <row r="31" spans="2:4">
      <c r="B31" s="509">
        <v>27</v>
      </c>
      <c r="C31" s="344" t="s">
        <v>30</v>
      </c>
      <c r="D31" t="s">
        <v>31</v>
      </c>
    </row>
    <row r="32" spans="2:4">
      <c r="B32" s="509">
        <v>28</v>
      </c>
      <c r="C32" s="344" t="s">
        <v>32</v>
      </c>
      <c r="D32" t="s">
        <v>643</v>
      </c>
    </row>
    <row r="33" spans="2:4">
      <c r="B33" s="509">
        <v>29</v>
      </c>
      <c r="C33" s="344" t="s">
        <v>33</v>
      </c>
      <c r="D33" t="s">
        <v>647</v>
      </c>
    </row>
    <row r="34" spans="2:4">
      <c r="B34" s="509">
        <v>30</v>
      </c>
      <c r="C34" s="344" t="s">
        <v>34</v>
      </c>
      <c r="D34" t="s">
        <v>35</v>
      </c>
    </row>
    <row r="35" spans="2:4">
      <c r="B35" s="509">
        <v>31</v>
      </c>
      <c r="C35" s="344" t="s">
        <v>36</v>
      </c>
      <c r="D35" t="s">
        <v>648</v>
      </c>
    </row>
    <row r="36" spans="2:4">
      <c r="B36" s="509">
        <v>32</v>
      </c>
      <c r="C36" s="344" t="s">
        <v>37</v>
      </c>
      <c r="D36" t="s">
        <v>38</v>
      </c>
    </row>
    <row r="37" spans="2:4">
      <c r="B37" s="509">
        <v>33</v>
      </c>
      <c r="C37" s="344" t="s">
        <v>39</v>
      </c>
      <c r="D37" t="s">
        <v>40</v>
      </c>
    </row>
    <row r="38" spans="2:4">
      <c r="B38" s="509">
        <v>34</v>
      </c>
      <c r="C38" s="344" t="s">
        <v>41</v>
      </c>
      <c r="D38" t="s">
        <v>42</v>
      </c>
    </row>
    <row r="39" spans="2:4">
      <c r="B39" s="509">
        <v>35</v>
      </c>
      <c r="C39" s="344" t="s">
        <v>43</v>
      </c>
      <c r="D39" t="s">
        <v>44</v>
      </c>
    </row>
    <row r="40" spans="2:4">
      <c r="B40" s="509">
        <v>36</v>
      </c>
      <c r="C40" s="344" t="s">
        <v>45</v>
      </c>
      <c r="D40" t="s">
        <v>46</v>
      </c>
    </row>
    <row r="41" spans="2:4">
      <c r="B41" s="509">
        <v>37</v>
      </c>
      <c r="C41" s="344" t="s">
        <v>47</v>
      </c>
      <c r="D41" t="s">
        <v>48</v>
      </c>
    </row>
    <row r="42" spans="2:4">
      <c r="B42" s="509">
        <v>38</v>
      </c>
      <c r="C42" s="344" t="s">
        <v>49</v>
      </c>
      <c r="D42" t="s">
        <v>50</v>
      </c>
    </row>
    <row r="43" spans="2:4">
      <c r="B43" s="509">
        <v>39</v>
      </c>
      <c r="C43" s="344" t="s">
        <v>51</v>
      </c>
      <c r="D43" t="s">
        <v>52</v>
      </c>
    </row>
    <row r="44" spans="2:4">
      <c r="B44" s="509">
        <v>40</v>
      </c>
      <c r="C44" s="344" t="s">
        <v>53</v>
      </c>
      <c r="D44" t="s">
        <v>54</v>
      </c>
    </row>
    <row r="45" spans="2:4">
      <c r="B45" s="509">
        <v>41</v>
      </c>
      <c r="C45" s="344" t="s">
        <v>55</v>
      </c>
      <c r="D45" t="s">
        <v>56</v>
      </c>
    </row>
    <row r="46" spans="2:4">
      <c r="B46" s="509">
        <v>42</v>
      </c>
      <c r="C46" s="344" t="s">
        <v>649</v>
      </c>
      <c r="D46" t="s">
        <v>579</v>
      </c>
    </row>
    <row r="47" spans="2:4">
      <c r="B47" s="509">
        <v>43</v>
      </c>
      <c r="C47" s="344" t="s">
        <v>650</v>
      </c>
      <c r="D47" t="s">
        <v>605</v>
      </c>
    </row>
    <row r="48" spans="2:4">
      <c r="B48" s="509">
        <v>44</v>
      </c>
      <c r="C48" s="344" t="s">
        <v>57</v>
      </c>
      <c r="D48" t="s">
        <v>58</v>
      </c>
    </row>
    <row r="49" spans="2:4">
      <c r="B49" s="509">
        <v>45</v>
      </c>
      <c r="C49" s="344" t="s">
        <v>59</v>
      </c>
      <c r="D49" t="s">
        <v>60</v>
      </c>
    </row>
    <row r="50" spans="2:4">
      <c r="B50" s="509">
        <v>46</v>
      </c>
      <c r="C50" s="344" t="s">
        <v>61</v>
      </c>
      <c r="D50" t="s">
        <v>62</v>
      </c>
    </row>
    <row r="51" spans="2:4">
      <c r="B51" s="509">
        <v>47</v>
      </c>
      <c r="C51" s="344" t="s">
        <v>63</v>
      </c>
      <c r="D51" t="s">
        <v>64</v>
      </c>
    </row>
    <row r="52" spans="2:4">
      <c r="B52" s="509">
        <v>48</v>
      </c>
      <c r="C52" s="344" t="s">
        <v>65</v>
      </c>
      <c r="D52" t="s">
        <v>66</v>
      </c>
    </row>
    <row r="53" spans="2:4">
      <c r="B53" s="509">
        <v>49</v>
      </c>
      <c r="C53" s="344" t="s">
        <v>67</v>
      </c>
      <c r="D53" t="s">
        <v>68</v>
      </c>
    </row>
    <row r="54" spans="2:4">
      <c r="B54" s="509">
        <v>50</v>
      </c>
      <c r="C54" s="344" t="s">
        <v>69</v>
      </c>
      <c r="D54" t="s">
        <v>70</v>
      </c>
    </row>
    <row r="55" spans="2:4">
      <c r="B55" s="509">
        <v>51</v>
      </c>
      <c r="C55" s="344" t="s">
        <v>71</v>
      </c>
      <c r="D55" t="s">
        <v>72</v>
      </c>
    </row>
    <row r="56" spans="2:4">
      <c r="B56" s="509">
        <v>52</v>
      </c>
      <c r="C56" s="344" t="s">
        <v>73</v>
      </c>
      <c r="D56" t="s">
        <v>74</v>
      </c>
    </row>
    <row r="57" spans="2:4">
      <c r="B57" s="509">
        <v>53</v>
      </c>
      <c r="C57" s="344" t="s">
        <v>75</v>
      </c>
      <c r="D57" t="s">
        <v>626</v>
      </c>
    </row>
    <row r="58" spans="2:4">
      <c r="B58" s="509">
        <v>54</v>
      </c>
      <c r="C58" s="344" t="s">
        <v>76</v>
      </c>
      <c r="D58" t="s">
        <v>627</v>
      </c>
    </row>
  </sheetData>
  <hyperlinks>
    <hyperlink ref="C5" location="'Titel'!A2" display="Titel" xr:uid="{F798178C-F764-44F9-A478-8D459FAFCD1C}"/>
    <hyperlink ref="C6" location="'Erläuterungen'!A2" display="Erläuterungen" xr:uid="{AB1AAFBC-BAA5-4BDE-AE21-943173C21311}"/>
    <hyperlink ref="C7" location="'Index'!A2" display="Index" xr:uid="{32B49500-9463-4560-869A-929199234EAB}"/>
    <hyperlink ref="C8" location="'Abb. 2-2'!A2" display="Abb. 2-2" xr:uid="{412DDFD6-F09F-42EB-9617-DB25A674EE64}"/>
    <hyperlink ref="C9" location="'Abb. 2-3 &amp;2-9 &amp;2-10 &amp;2-11'!A2" display="Abb. 2-3 &amp;2-9 &amp;2-10 &amp;2-11" xr:uid="{5B672787-92FD-4F7D-BA10-B858BC99C01D}"/>
    <hyperlink ref="C10" location="'Abb. 2-4'!A2" display="Abb. 2-4" xr:uid="{50E6F243-D614-4582-A0AB-ABCAFA4099DE}"/>
    <hyperlink ref="C11" location="'Abb. 2-5'!A2" display="Abb. 2-5" xr:uid="{9BA4632B-4C0D-4C6A-9CD5-D5F2304ADD73}"/>
    <hyperlink ref="C12" location="'Abb. 2-12'!A2" display="Abb. 2-12" xr:uid="{2348C22C-5EC2-4592-B053-68F8ED36C182}"/>
    <hyperlink ref="C13" location="'Abb. 2-13'!A2" display="Abb. 2-13" xr:uid="{CE702D6C-DC5A-40E7-AE0E-2E55E97DFCE7}"/>
    <hyperlink ref="C14" location="'Abb. 2-14'!A2" display="Abb. 2-14" xr:uid="{3658B8FB-AAA1-4A6F-AC41-4D8A2F403AD3}"/>
    <hyperlink ref="C15" location="'Abb. 4-1'!A2" display="Abb. 4-1" xr:uid="{969AAE7B-DF2D-4173-AAB6-396F8639FA0D}"/>
    <hyperlink ref="C16" location="'Abb. 4-2'!A2" display="Abb. 4-2" xr:uid="{1FAE77EB-8F8D-461D-9A1E-017AEE15FACB}"/>
    <hyperlink ref="C17" location="'Abb. 4-3'!A2" display="Abb. 4-3" xr:uid="{499B15D7-25A7-4BA2-9CE4-781527907769}"/>
    <hyperlink ref="C18" location="'Abb. 5-1'!A2" display="Abb. 5-1" xr:uid="{3F18547B-839E-4E41-B43D-44366E055CFD}"/>
    <hyperlink ref="C19" location="'Abb. 5-2 &amp; 5-3'!A2" display="Abb. 5-2 &amp; 5-3" xr:uid="{B25CF41C-2C3C-476C-8CDD-52BE022097F1}"/>
    <hyperlink ref="C20" location="'Abb. 5-2'!A2" display="Abb. 5-2" xr:uid="{192CA288-A26E-4C1D-8A0B-7197643F0DBF}"/>
    <hyperlink ref="C21" location="'Abb. 8-1'!A2" display="Abb. 8-1" xr:uid="{544C075C-C191-45A4-9088-ECB20578D464}"/>
    <hyperlink ref="C22" location="'Abb. 8-2'!A2" display="Abb. 8-2" xr:uid="{0C51BDE3-0126-4A83-B201-397A2DAEBC70}"/>
    <hyperlink ref="C23" location="'T 2-1'!A2" display="T 2-1" xr:uid="{DE0681DA-F4F0-4057-A815-B8B1383ADEFB}"/>
    <hyperlink ref="C24" location="'T 2-2'!A2" display="T 2-2" xr:uid="{4CAA7E97-188F-43C9-9816-335590DD79C5}"/>
    <hyperlink ref="C25" location="'T 2-3'!A2" display="T 2-3" xr:uid="{4AE844A1-BB50-4774-B069-38FAAD66F693}"/>
    <hyperlink ref="C26" location="'T 2-4'!A2" display="T 2-4" xr:uid="{093AB61F-A741-40D1-9AA2-0587E327D673}"/>
    <hyperlink ref="C27" location="'T 2-5'!A2" display="T 2-5" xr:uid="{3547F9B1-23D7-4C6B-8D0D-560ADF608E7C}"/>
    <hyperlink ref="C28" location="'T 2-6'!A2" display="T 2-6" xr:uid="{31A892F6-C1A1-4750-B6B6-616AB6CF98C1}"/>
    <hyperlink ref="C29" location="'T 2-7'!A2" display="T 2-7" xr:uid="{9B1241B6-8F3E-4A5C-ABFA-7A85A49F7038}"/>
    <hyperlink ref="C30" location="'T 2-8'!A2" display="T 2-8" xr:uid="{48A21E00-3BCF-4CE5-99AB-724D18DDA0C9}"/>
    <hyperlink ref="C31" location="'T 2-9'!A2" display="T 2-9" xr:uid="{2B8466A4-599B-4A82-BAE7-7997D397C1D7}"/>
    <hyperlink ref="C32" location="'T 2-10'!A2" display="T 2-10" xr:uid="{8FF1650D-FBFF-4E26-ACFF-BABD4C9439C8}"/>
    <hyperlink ref="C33" location="'T 2-11'!A2" display="T 2-11" xr:uid="{3938C58F-8579-400D-818D-E4A32B5E164C}"/>
    <hyperlink ref="C34" location="'T 3-1'!A2" display="T 3-1" xr:uid="{ABA47697-57A6-4B2E-9C89-1FB5A6716C62}"/>
    <hyperlink ref="C35" location="'T 3-2'!A2" display="T 3-2" xr:uid="{81EC80B0-9E96-4E74-A9D3-E5A8AAD37043}"/>
    <hyperlink ref="C36" location="'T 3-3'!A2" display="T 3-3" xr:uid="{1408B907-076E-40A4-AA89-7AB129191F03}"/>
    <hyperlink ref="C37" location="'T 3-4'!A2" display="T 3-4" xr:uid="{C248A8A4-9740-46B3-944B-0416D856E830}"/>
    <hyperlink ref="C38" location="'T 3-5'!A2" display="T 3-5" xr:uid="{50FBBA77-5179-483F-B5A2-3EAB46AD9D12}"/>
    <hyperlink ref="C39" location="'T 3-6'!A2" display="T 3-6" xr:uid="{C0F63349-7C39-4075-9246-3C5E1B78751E}"/>
    <hyperlink ref="C40" location="'T 3-7'!A2" display="T 3-7" xr:uid="{6809C658-4EFA-4053-8533-F88A5BB59280}"/>
    <hyperlink ref="C41" location="'T 4-1'!A2" display="T 4-1" xr:uid="{BD61EEA8-D0B3-40F5-82C4-DCBBEE2AAE2F}"/>
    <hyperlink ref="C42" location="'T 5-1'!A2" display="T 5-1" xr:uid="{5A79C793-6ABB-4DD8-8771-8D3557AB8D76}"/>
    <hyperlink ref="C43" location="'T 5-2'!A2" display="T 5-2" xr:uid="{C95A8F56-37B6-4E1F-9671-F9BBEA6FEB8F}"/>
    <hyperlink ref="C44" location="'T 5-3'!A2" display="T 5-3" xr:uid="{F5E5B5A9-E369-4001-9EAC-188FCE07D009}"/>
    <hyperlink ref="C45" location="'T 5-4'!A2" display="T 5-4" xr:uid="{C9085ED0-900D-46BD-A989-A4FF7634C7AD}"/>
    <hyperlink ref="C46" location="'T 6-2'!A2" display="T 6-2" xr:uid="{65EED62E-1041-41AA-ACB8-8209D1CCC84E}"/>
    <hyperlink ref="C47" location="'T 6-3'!A2" display="T 6-3" xr:uid="{01AF352E-BC2C-4249-8BC5-78FDE79081D9}"/>
    <hyperlink ref="C48" location="'T-7-1'!A2" display="T-7-1" xr:uid="{A96269E4-5DDC-423F-B8DC-CAC9F563AB27}"/>
    <hyperlink ref="C49" location="'T 7-2'!A2" display="T 7-2" xr:uid="{C0876AB0-E632-4DB6-986A-BEDFFB511870}"/>
    <hyperlink ref="C50" location="'T 7-3'!A2" display="T 7-3" xr:uid="{45493A5D-B31E-4DCE-A10D-1DC388A1CB5B}"/>
    <hyperlink ref="C51" location="'T 8-1'!A2" display="T 8-1" xr:uid="{2191AB6C-7127-4F3E-896C-6004021D38ED}"/>
    <hyperlink ref="C52" location="'T 8-2'!A2" display="T 8-2" xr:uid="{C77EAEF5-E06C-4013-A425-62DD1BDBB3C3}"/>
    <hyperlink ref="C53" location="'T 8-3'!A2" display="T 8-3" xr:uid="{54CE7B4E-778E-4713-9B8A-DB91719AEBE5}"/>
    <hyperlink ref="C54" location="'T 8-4'!A2" display="T 8-4" xr:uid="{0A3A0952-46FF-412A-9A23-ADAC85AC41C1}"/>
    <hyperlink ref="C55" location="'A1-1'!A2" display="A1-1" xr:uid="{FD382183-0114-4CAA-AF1E-761BDB43245E}"/>
    <hyperlink ref="C56" location="'A2-1'!A2" display="A2-1" xr:uid="{AC2C35F3-AD87-48D6-8733-065CFA5105D1}"/>
    <hyperlink ref="C57" location="'A3-1'!A2" display="A3-1" xr:uid="{2EAD5DD5-9C7B-4ACE-8BB0-C906F029A0F8}"/>
    <hyperlink ref="C58" location="'A3-2'!A2" display="A3-2" xr:uid="{DEE8545B-7421-4F33-A7E3-6AD208ADE493}"/>
  </hyperlinks>
  <pageMargins left="0.7" right="0.7" top="0.78740157499999996" bottom="0.78740157499999996" header="0.3" footer="0.3"/>
  <pageSetup paperSize="9" orientation="portrait" horizontalDpi="4294967293" verticalDpi="4294967293"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6BBE-9999-4C22-814F-950EA4241DC5}">
  <dimension ref="A1:H50"/>
  <sheetViews>
    <sheetView workbookViewId="0"/>
  </sheetViews>
  <sheetFormatPr baseColWidth="10" defaultColWidth="10.88671875" defaultRowHeight="13.2"/>
  <cols>
    <col min="1" max="3" width="10.88671875" style="396"/>
    <col min="4" max="4" width="18.5546875" style="400" customWidth="1"/>
    <col min="5" max="5" width="10.88671875" style="401"/>
    <col min="6" max="6" width="17.21875" style="400" customWidth="1"/>
    <col min="7" max="7" width="24.44140625" style="400" customWidth="1"/>
    <col min="8" max="8" width="12" style="396" customWidth="1"/>
    <col min="9" max="16384" width="10.88671875" style="396"/>
  </cols>
  <sheetData>
    <row r="1" spans="1:8">
      <c r="A1" s="749" t="s">
        <v>35</v>
      </c>
    </row>
    <row r="5" spans="1:8" ht="42" customHeight="1">
      <c r="D5" s="701" t="s">
        <v>232</v>
      </c>
      <c r="E5" s="402" t="s">
        <v>233</v>
      </c>
      <c r="F5" s="402" t="s">
        <v>234</v>
      </c>
      <c r="G5" s="402" t="s">
        <v>235</v>
      </c>
      <c r="H5" s="403" t="s">
        <v>596</v>
      </c>
    </row>
    <row r="6" spans="1:8" ht="15.6">
      <c r="D6" s="404"/>
      <c r="E6" s="695" t="s">
        <v>597</v>
      </c>
      <c r="F6" s="397"/>
      <c r="G6" s="397"/>
      <c r="H6" s="696"/>
    </row>
    <row r="7" spans="1:8" s="398" customFormat="1">
      <c r="D7" s="405" t="s">
        <v>236</v>
      </c>
      <c r="E7" s="697">
        <v>297</v>
      </c>
      <c r="F7" s="698" t="s">
        <v>90</v>
      </c>
      <c r="G7" s="698" t="s">
        <v>237</v>
      </c>
      <c r="H7" s="699">
        <v>44196</v>
      </c>
    </row>
    <row r="8" spans="1:8">
      <c r="D8" s="405" t="s">
        <v>238</v>
      </c>
      <c r="E8" s="697">
        <v>295</v>
      </c>
      <c r="F8" s="698" t="s">
        <v>90</v>
      </c>
      <c r="G8" s="698" t="s">
        <v>237</v>
      </c>
      <c r="H8" s="699">
        <v>44561</v>
      </c>
    </row>
    <row r="9" spans="1:8" ht="15" customHeight="1">
      <c r="D9" s="405" t="s">
        <v>239</v>
      </c>
      <c r="E9" s="697">
        <v>294</v>
      </c>
      <c r="F9" s="698" t="s">
        <v>90</v>
      </c>
      <c r="G9" s="698" t="s">
        <v>237</v>
      </c>
      <c r="H9" s="699">
        <v>44561</v>
      </c>
    </row>
    <row r="10" spans="1:8" ht="15" customHeight="1">
      <c r="D10" s="405" t="s">
        <v>240</v>
      </c>
      <c r="E10" s="697">
        <v>321</v>
      </c>
      <c r="F10" s="698" t="s">
        <v>90</v>
      </c>
      <c r="G10" s="698" t="s">
        <v>118</v>
      </c>
      <c r="H10" s="699">
        <v>44561</v>
      </c>
    </row>
    <row r="11" spans="1:8" ht="15" customHeight="1">
      <c r="D11" s="405" t="s">
        <v>241</v>
      </c>
      <c r="E11" s="697">
        <v>294</v>
      </c>
      <c r="F11" s="698" t="s">
        <v>90</v>
      </c>
      <c r="G11" s="698" t="s">
        <v>237</v>
      </c>
      <c r="H11" s="699">
        <v>44652</v>
      </c>
    </row>
    <row r="12" spans="1:8" ht="15" customHeight="1">
      <c r="D12" s="405" t="s">
        <v>242</v>
      </c>
      <c r="E12" s="697">
        <v>607</v>
      </c>
      <c r="F12" s="698" t="s">
        <v>90</v>
      </c>
      <c r="G12" s="698" t="s">
        <v>237</v>
      </c>
      <c r="H12" s="699">
        <v>44926</v>
      </c>
    </row>
    <row r="13" spans="1:8" ht="15" customHeight="1">
      <c r="D13" s="405" t="s">
        <v>243</v>
      </c>
      <c r="E13" s="697">
        <v>604</v>
      </c>
      <c r="F13" s="698" t="s">
        <v>90</v>
      </c>
      <c r="G13" s="698" t="s">
        <v>237</v>
      </c>
      <c r="H13" s="699">
        <v>44926</v>
      </c>
    </row>
    <row r="14" spans="1:8" ht="15" customHeight="1">
      <c r="D14" s="405" t="s">
        <v>200</v>
      </c>
      <c r="E14" s="697" t="s">
        <v>244</v>
      </c>
      <c r="F14" s="698" t="s">
        <v>90</v>
      </c>
      <c r="G14" s="698" t="s">
        <v>237</v>
      </c>
      <c r="H14" s="699">
        <v>44926</v>
      </c>
    </row>
    <row r="15" spans="1:8" ht="15" customHeight="1">
      <c r="D15" s="405" t="s">
        <v>245</v>
      </c>
      <c r="E15" s="697">
        <v>321</v>
      </c>
      <c r="F15" s="698" t="s">
        <v>90</v>
      </c>
      <c r="G15" s="698" t="s">
        <v>118</v>
      </c>
      <c r="H15" s="699">
        <v>45658</v>
      </c>
    </row>
    <row r="16" spans="1:8" ht="15" customHeight="1">
      <c r="D16" s="405" t="s">
        <v>246</v>
      </c>
      <c r="E16" s="697">
        <v>663</v>
      </c>
      <c r="F16" s="698" t="s">
        <v>90</v>
      </c>
      <c r="G16" s="698" t="s">
        <v>118</v>
      </c>
      <c r="H16" s="699">
        <v>46844</v>
      </c>
    </row>
    <row r="17" spans="4:8" ht="15" customHeight="1">
      <c r="D17" s="405" t="s">
        <v>247</v>
      </c>
      <c r="E17" s="697">
        <v>465</v>
      </c>
      <c r="F17" s="698" t="s">
        <v>91</v>
      </c>
      <c r="G17" s="698" t="s">
        <v>248</v>
      </c>
      <c r="H17" s="699">
        <v>46022</v>
      </c>
    </row>
    <row r="18" spans="4:8" ht="15" customHeight="1">
      <c r="D18" s="405" t="s">
        <v>249</v>
      </c>
      <c r="E18" s="697">
        <v>465</v>
      </c>
      <c r="F18" s="698" t="s">
        <v>91</v>
      </c>
      <c r="G18" s="698" t="s">
        <v>248</v>
      </c>
      <c r="H18" s="699">
        <v>46752</v>
      </c>
    </row>
    <row r="19" spans="4:8" ht="15" customHeight="1">
      <c r="D19" s="405" t="s">
        <v>250</v>
      </c>
      <c r="E19" s="697">
        <v>465</v>
      </c>
      <c r="F19" s="698" t="s">
        <v>91</v>
      </c>
      <c r="G19" s="698" t="s">
        <v>248</v>
      </c>
      <c r="H19" s="699">
        <v>47118</v>
      </c>
    </row>
    <row r="20" spans="4:8" ht="15" customHeight="1">
      <c r="D20" s="405" t="s">
        <v>251</v>
      </c>
      <c r="E20" s="697">
        <v>465</v>
      </c>
      <c r="F20" s="698" t="s">
        <v>91</v>
      </c>
      <c r="G20" s="698" t="s">
        <v>248</v>
      </c>
      <c r="H20" s="699">
        <v>47118</v>
      </c>
    </row>
    <row r="21" spans="4:8" ht="15" customHeight="1">
      <c r="D21" s="405" t="s">
        <v>252</v>
      </c>
      <c r="E21" s="697">
        <v>656</v>
      </c>
      <c r="F21" s="698" t="s">
        <v>90</v>
      </c>
      <c r="G21" s="698" t="s">
        <v>118</v>
      </c>
      <c r="H21" s="699">
        <v>47209</v>
      </c>
    </row>
    <row r="22" spans="4:8" ht="15" customHeight="1">
      <c r="D22" s="405" t="s">
        <v>253</v>
      </c>
      <c r="E22" s="697">
        <v>628</v>
      </c>
      <c r="F22" s="698" t="s">
        <v>90</v>
      </c>
      <c r="G22" s="698" t="s">
        <v>237</v>
      </c>
      <c r="H22" s="699">
        <v>47483</v>
      </c>
    </row>
    <row r="23" spans="4:8" ht="15" customHeight="1">
      <c r="D23" s="405" t="s">
        <v>254</v>
      </c>
      <c r="E23" s="697">
        <v>465</v>
      </c>
      <c r="F23" s="698" t="s">
        <v>91</v>
      </c>
      <c r="G23" s="698" t="s">
        <v>248</v>
      </c>
      <c r="H23" s="699">
        <v>47483</v>
      </c>
    </row>
    <row r="24" spans="4:8" ht="15" customHeight="1">
      <c r="D24" s="405" t="s">
        <v>255</v>
      </c>
      <c r="E24" s="697">
        <v>465</v>
      </c>
      <c r="F24" s="698" t="s">
        <v>91</v>
      </c>
      <c r="G24" s="698" t="s">
        <v>248</v>
      </c>
      <c r="H24" s="699">
        <v>47483</v>
      </c>
    </row>
    <row r="25" spans="4:8" ht="15" customHeight="1">
      <c r="D25" s="404" t="s">
        <v>256</v>
      </c>
      <c r="E25" s="399">
        <v>648</v>
      </c>
      <c r="F25" s="397" t="s">
        <v>90</v>
      </c>
      <c r="G25" s="397" t="s">
        <v>237</v>
      </c>
      <c r="H25" s="700">
        <v>47483</v>
      </c>
    </row>
    <row r="26" spans="4:8" ht="15" customHeight="1">
      <c r="D26" s="405" t="s">
        <v>168</v>
      </c>
      <c r="E26" s="697">
        <v>450</v>
      </c>
      <c r="F26" s="698" t="s">
        <v>92</v>
      </c>
      <c r="G26" s="698" t="s">
        <v>257</v>
      </c>
      <c r="H26" s="699">
        <v>49309</v>
      </c>
    </row>
    <row r="27" spans="4:8" ht="15" customHeight="1">
      <c r="D27" s="405" t="s">
        <v>171</v>
      </c>
      <c r="E27" s="697">
        <v>450</v>
      </c>
      <c r="F27" s="698" t="s">
        <v>92</v>
      </c>
      <c r="G27" s="698" t="s">
        <v>257</v>
      </c>
      <c r="H27" s="699">
        <v>49309</v>
      </c>
    </row>
    <row r="28" spans="4:8" ht="15" customHeight="1">
      <c r="D28" s="405" t="s">
        <v>161</v>
      </c>
      <c r="E28" s="697">
        <v>875</v>
      </c>
      <c r="F28" s="698" t="s">
        <v>92</v>
      </c>
      <c r="G28" s="698" t="s">
        <v>258</v>
      </c>
      <c r="H28" s="699">
        <v>49674</v>
      </c>
    </row>
    <row r="29" spans="4:8" ht="15" customHeight="1">
      <c r="D29" s="405" t="s">
        <v>163</v>
      </c>
      <c r="E29" s="697">
        <v>875</v>
      </c>
      <c r="F29" s="698" t="s">
        <v>92</v>
      </c>
      <c r="G29" s="698" t="s">
        <v>258</v>
      </c>
      <c r="H29" s="699">
        <v>49674</v>
      </c>
    </row>
    <row r="30" spans="4:8" ht="15" customHeight="1">
      <c r="D30" s="405" t="s">
        <v>157</v>
      </c>
      <c r="E30" s="697">
        <v>944</v>
      </c>
      <c r="F30" s="698" t="s">
        <v>90</v>
      </c>
      <c r="G30" s="698" t="s">
        <v>237</v>
      </c>
      <c r="H30" s="699">
        <v>50770</v>
      </c>
    </row>
    <row r="31" spans="4:8" ht="15" customHeight="1">
      <c r="D31" s="405" t="s">
        <v>259</v>
      </c>
      <c r="E31" s="697">
        <v>1060</v>
      </c>
      <c r="F31" s="698" t="s">
        <v>90</v>
      </c>
      <c r="G31" s="698" t="s">
        <v>237</v>
      </c>
      <c r="H31" s="699">
        <v>50770</v>
      </c>
    </row>
    <row r="32" spans="4:8" ht="15" customHeight="1">
      <c r="D32" s="405" t="s">
        <v>260</v>
      </c>
      <c r="E32" s="697">
        <v>1060</v>
      </c>
      <c r="F32" s="698" t="s">
        <v>90</v>
      </c>
      <c r="G32" s="698" t="s">
        <v>237</v>
      </c>
      <c r="H32" s="699">
        <v>50770</v>
      </c>
    </row>
    <row r="33" spans="4:8" ht="15" customHeight="1">
      <c r="D33" s="405" t="s">
        <v>149</v>
      </c>
      <c r="E33" s="697">
        <v>640</v>
      </c>
      <c r="F33" s="698" t="s">
        <v>91</v>
      </c>
      <c r="G33" s="698" t="s">
        <v>248</v>
      </c>
      <c r="H33" s="699">
        <v>50770</v>
      </c>
    </row>
    <row r="34" spans="4:8" ht="15" customHeight="1">
      <c r="D34" s="405" t="s">
        <v>159</v>
      </c>
      <c r="E34" s="697">
        <v>857</v>
      </c>
      <c r="F34" s="698" t="s">
        <v>91</v>
      </c>
      <c r="G34" s="698" t="s">
        <v>248</v>
      </c>
      <c r="H34" s="699">
        <v>50770</v>
      </c>
    </row>
    <row r="35" spans="4:8" ht="15" customHeight="1">
      <c r="D35" s="405" t="s">
        <v>167</v>
      </c>
      <c r="E35" s="697">
        <v>750</v>
      </c>
      <c r="F35" s="698" t="s">
        <v>91</v>
      </c>
      <c r="G35" s="698" t="s">
        <v>248</v>
      </c>
      <c r="H35" s="699">
        <v>50770</v>
      </c>
    </row>
    <row r="36" spans="4:8" ht="15" customHeight="1">
      <c r="D36" s="404" t="s">
        <v>165</v>
      </c>
      <c r="E36" s="399">
        <v>750</v>
      </c>
      <c r="F36" s="397" t="s">
        <v>91</v>
      </c>
      <c r="G36" s="397" t="s">
        <v>248</v>
      </c>
      <c r="H36" s="700">
        <v>50770</v>
      </c>
    </row>
    <row r="37" spans="4:8" ht="73.5" customHeight="1">
      <c r="D37" s="1001" t="s">
        <v>595</v>
      </c>
      <c r="E37" s="1002"/>
      <c r="F37" s="1002"/>
      <c r="G37" s="1002"/>
      <c r="H37" s="1003"/>
    </row>
    <row r="38" spans="4:8" ht="15" customHeight="1"/>
    <row r="39" spans="4:8" ht="15" customHeight="1"/>
    <row r="40" spans="4:8" ht="15" customHeight="1">
      <c r="D40" s="1"/>
    </row>
    <row r="41" spans="4:8" ht="15" customHeight="1"/>
    <row r="42" spans="4:8" ht="15" customHeight="1"/>
    <row r="43" spans="4:8" ht="15" customHeight="1"/>
    <row r="44" spans="4:8" ht="15" customHeight="1"/>
    <row r="45" spans="4:8" ht="15" customHeight="1"/>
    <row r="46" spans="4:8" ht="15" customHeight="1"/>
    <row r="47" spans="4:8" ht="15" customHeight="1"/>
    <row r="48" spans="4:8" ht="15" customHeight="1"/>
    <row r="49" ht="15" customHeight="1"/>
    <row r="50" ht="15" customHeight="1"/>
  </sheetData>
  <mergeCells count="1">
    <mergeCell ref="D37:H37"/>
  </mergeCell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17"/>
  <dimension ref="A1:K29"/>
  <sheetViews>
    <sheetView workbookViewId="0"/>
  </sheetViews>
  <sheetFormatPr baseColWidth="10" defaultColWidth="11.44140625" defaultRowHeight="13.8"/>
  <cols>
    <col min="1" max="1" width="11.44140625" style="11"/>
    <col min="2" max="2" width="16.6640625" style="11" customWidth="1"/>
    <col min="3" max="5" width="11.44140625" style="11"/>
    <col min="6" max="6" width="35.6640625" style="11" customWidth="1"/>
    <col min="7" max="9" width="11.44140625" style="11"/>
    <col min="10" max="10" width="12.33203125" style="11" bestFit="1" customWidth="1"/>
    <col min="11" max="16384" width="11.44140625" style="11"/>
  </cols>
  <sheetData>
    <row r="1" spans="1:11" s="751" customFormat="1" ht="14.4">
      <c r="A1" s="51" t="s">
        <v>648</v>
      </c>
      <c r="B1" s="750"/>
      <c r="C1" s="750"/>
      <c r="D1" s="750"/>
      <c r="E1" s="750"/>
      <c r="F1" s="750"/>
      <c r="G1" s="750"/>
      <c r="H1" s="750"/>
      <c r="I1" s="750"/>
      <c r="J1" s="750"/>
      <c r="K1" s="750"/>
    </row>
    <row r="2" spans="1:11">
      <c r="A2" s="87"/>
      <c r="B2" s="87"/>
      <c r="C2" s="87"/>
      <c r="D2" s="87"/>
      <c r="E2" s="87"/>
      <c r="F2" s="87"/>
      <c r="G2" s="87"/>
      <c r="H2" s="87"/>
      <c r="I2" s="87"/>
      <c r="J2" s="87"/>
      <c r="K2" s="87"/>
    </row>
    <row r="3" spans="1:11">
      <c r="B3" s="87"/>
      <c r="C3" s="406" t="s">
        <v>261</v>
      </c>
      <c r="D3" s="1004" t="s">
        <v>262</v>
      </c>
      <c r="E3" s="1005"/>
      <c r="F3" s="557" t="s">
        <v>184</v>
      </c>
      <c r="G3" s="407" t="s">
        <v>263</v>
      </c>
      <c r="H3" s="557" t="s">
        <v>264</v>
      </c>
      <c r="I3" s="557" t="s">
        <v>265</v>
      </c>
      <c r="J3" s="558" t="s">
        <v>266</v>
      </c>
      <c r="K3" s="87"/>
    </row>
    <row r="4" spans="1:11" ht="15.6">
      <c r="B4" s="87"/>
      <c r="C4" s="408"/>
      <c r="D4" s="409"/>
      <c r="E4" s="410"/>
      <c r="F4" s="409"/>
      <c r="G4" s="411" t="s">
        <v>267</v>
      </c>
      <c r="H4" s="412" t="s">
        <v>268</v>
      </c>
      <c r="I4" s="412"/>
      <c r="J4" s="413"/>
      <c r="K4" s="87"/>
    </row>
    <row r="5" spans="1:11">
      <c r="B5" s="87"/>
      <c r="C5" s="414" t="s">
        <v>269</v>
      </c>
      <c r="D5" s="415" t="s">
        <v>270</v>
      </c>
      <c r="E5" s="416" t="s">
        <v>271</v>
      </c>
      <c r="F5" s="415" t="s">
        <v>272</v>
      </c>
      <c r="G5" s="417">
        <v>150.50399999999999</v>
      </c>
      <c r="H5" s="418">
        <v>0.89636800000000005</v>
      </c>
      <c r="I5" s="419" t="s">
        <v>273</v>
      </c>
      <c r="J5" s="420">
        <v>2022</v>
      </c>
      <c r="K5" s="87"/>
    </row>
    <row r="6" spans="1:11">
      <c r="B6" s="87"/>
      <c r="C6" s="421" t="s">
        <v>274</v>
      </c>
      <c r="D6" s="422" t="s">
        <v>275</v>
      </c>
      <c r="E6" s="423"/>
      <c r="F6" s="424" t="s">
        <v>276</v>
      </c>
      <c r="G6" s="417">
        <v>98</v>
      </c>
      <c r="H6" s="418">
        <v>0.74205600000000005</v>
      </c>
      <c r="I6" s="419"/>
      <c r="J6" s="420"/>
      <c r="K6" s="87"/>
    </row>
    <row r="7" spans="1:11">
      <c r="A7" s="87"/>
      <c r="B7" s="87"/>
      <c r="C7" s="421" t="s">
        <v>277</v>
      </c>
      <c r="D7" s="424" t="s">
        <v>278</v>
      </c>
      <c r="E7" s="423"/>
      <c r="F7" s="424" t="s">
        <v>279</v>
      </c>
      <c r="G7" s="417">
        <v>75.3</v>
      </c>
      <c r="H7" s="418">
        <v>0.32947599999999999</v>
      </c>
      <c r="I7" s="419" t="s">
        <v>273</v>
      </c>
      <c r="J7" s="420">
        <v>2025</v>
      </c>
      <c r="K7" s="87"/>
    </row>
    <row r="8" spans="1:11">
      <c r="A8" s="87"/>
      <c r="B8" s="87"/>
      <c r="C8" s="421" t="s">
        <v>280</v>
      </c>
      <c r="D8" s="425" t="s">
        <v>281</v>
      </c>
      <c r="E8" s="423"/>
      <c r="F8" s="424" t="s">
        <v>282</v>
      </c>
      <c r="G8" s="417">
        <v>74</v>
      </c>
      <c r="H8" s="418">
        <v>1.452E-2</v>
      </c>
      <c r="I8" s="419" t="s">
        <v>273</v>
      </c>
      <c r="J8" s="420">
        <v>2022</v>
      </c>
      <c r="K8" s="87"/>
    </row>
    <row r="9" spans="1:11">
      <c r="A9" s="87"/>
      <c r="B9" s="87"/>
      <c r="C9" s="421" t="s">
        <v>283</v>
      </c>
      <c r="D9" s="424" t="s">
        <v>284</v>
      </c>
      <c r="E9" s="423"/>
      <c r="F9" s="424" t="s">
        <v>222</v>
      </c>
      <c r="G9" s="417">
        <v>67</v>
      </c>
      <c r="H9" s="418">
        <v>0.55708899999999995</v>
      </c>
      <c r="I9" s="419" t="s">
        <v>285</v>
      </c>
      <c r="J9" s="420">
        <v>2021</v>
      </c>
      <c r="K9" s="87"/>
    </row>
    <row r="10" spans="1:11">
      <c r="A10" s="87"/>
      <c r="B10" s="87"/>
      <c r="C10" s="421" t="s">
        <v>286</v>
      </c>
      <c r="D10" s="424" t="s">
        <v>287</v>
      </c>
      <c r="E10" s="423"/>
      <c r="F10" s="424" t="s">
        <v>288</v>
      </c>
      <c r="G10" s="417">
        <v>48</v>
      </c>
      <c r="H10" s="418">
        <v>0.161416</v>
      </c>
      <c r="I10" s="419" t="s">
        <v>273</v>
      </c>
      <c r="J10" s="420">
        <v>2022</v>
      </c>
      <c r="K10" s="87"/>
    </row>
    <row r="11" spans="1:11">
      <c r="A11" s="87"/>
      <c r="B11" s="87"/>
      <c r="C11" s="421" t="s">
        <v>289</v>
      </c>
      <c r="D11" s="424" t="s">
        <v>290</v>
      </c>
      <c r="E11" s="423"/>
      <c r="F11" s="424" t="s">
        <v>291</v>
      </c>
      <c r="G11" s="417">
        <v>45</v>
      </c>
      <c r="H11" s="418">
        <v>0.47756900000000002</v>
      </c>
      <c r="I11" s="419"/>
      <c r="J11" s="420"/>
      <c r="K11" s="87"/>
    </row>
    <row r="12" spans="1:11">
      <c r="A12" s="87"/>
      <c r="B12" s="87"/>
      <c r="C12" s="421" t="s">
        <v>292</v>
      </c>
      <c r="D12" s="424" t="s">
        <v>293</v>
      </c>
      <c r="E12" s="423"/>
      <c r="F12" s="424" t="s">
        <v>218</v>
      </c>
      <c r="G12" s="417">
        <v>40</v>
      </c>
      <c r="H12" s="418">
        <v>0.77800499999999995</v>
      </c>
      <c r="I12" s="419"/>
      <c r="J12" s="420"/>
      <c r="K12" s="87"/>
    </row>
    <row r="13" spans="1:11">
      <c r="C13" s="421" t="s">
        <v>294</v>
      </c>
      <c r="D13" s="424" t="s">
        <v>295</v>
      </c>
      <c r="E13" s="423"/>
      <c r="F13" s="424" t="s">
        <v>296</v>
      </c>
      <c r="G13" s="417">
        <v>33.5</v>
      </c>
      <c r="H13" s="418">
        <v>0.136102</v>
      </c>
      <c r="I13" s="419" t="s">
        <v>273</v>
      </c>
      <c r="J13" s="420">
        <v>2025</v>
      </c>
    </row>
    <row r="14" spans="1:11">
      <c r="C14" s="421" t="s">
        <v>297</v>
      </c>
      <c r="D14" s="426" t="s">
        <v>298</v>
      </c>
      <c r="E14" s="423"/>
      <c r="F14" s="424" t="s">
        <v>228</v>
      </c>
      <c r="G14" s="417">
        <v>31</v>
      </c>
      <c r="H14" s="418">
        <v>0.22057599999999999</v>
      </c>
      <c r="I14" s="419"/>
      <c r="J14" s="420"/>
    </row>
    <row r="15" spans="1:11">
      <c r="C15" s="421" t="s">
        <v>299</v>
      </c>
      <c r="D15" s="424" t="s">
        <v>300</v>
      </c>
      <c r="E15" s="423"/>
      <c r="F15" s="424" t="s">
        <v>301</v>
      </c>
      <c r="G15" s="417">
        <v>27.5</v>
      </c>
      <c r="H15" s="418">
        <v>9.6320000000000003E-2</v>
      </c>
      <c r="I15" s="419" t="s">
        <v>302</v>
      </c>
      <c r="J15" s="420">
        <v>2022</v>
      </c>
    </row>
    <row r="16" spans="1:11">
      <c r="C16" s="427" t="s">
        <v>303</v>
      </c>
      <c r="D16" s="426" t="s">
        <v>304</v>
      </c>
      <c r="E16" s="428"/>
      <c r="F16" s="424" t="s">
        <v>305</v>
      </c>
      <c r="G16" s="417">
        <v>23.3</v>
      </c>
      <c r="H16" s="418">
        <v>0.136102</v>
      </c>
      <c r="I16" s="429"/>
      <c r="J16" s="430"/>
    </row>
    <row r="17" spans="1:10">
      <c r="C17" s="427" t="s">
        <v>306</v>
      </c>
      <c r="D17" s="422" t="s">
        <v>307</v>
      </c>
      <c r="E17" s="428"/>
      <c r="F17" s="424" t="s">
        <v>308</v>
      </c>
      <c r="G17" s="417">
        <v>23.22</v>
      </c>
      <c r="H17" s="418">
        <v>0.136102</v>
      </c>
      <c r="I17" s="429" t="s">
        <v>309</v>
      </c>
      <c r="J17" s="430">
        <v>2021</v>
      </c>
    </row>
    <row r="18" spans="1:10">
      <c r="C18" s="427" t="s">
        <v>310</v>
      </c>
      <c r="D18" s="426" t="s">
        <v>311</v>
      </c>
      <c r="E18" s="428"/>
      <c r="F18" s="424" t="s">
        <v>312</v>
      </c>
      <c r="G18" s="417">
        <v>20.3</v>
      </c>
      <c r="H18" s="418">
        <v>0.136102</v>
      </c>
      <c r="I18" s="429"/>
      <c r="J18" s="431"/>
    </row>
    <row r="19" spans="1:10">
      <c r="C19" s="421" t="s">
        <v>313</v>
      </c>
      <c r="D19" s="426" t="s">
        <v>314</v>
      </c>
      <c r="E19" s="423"/>
      <c r="F19" s="424" t="s">
        <v>315</v>
      </c>
      <c r="G19" s="417">
        <v>17.5</v>
      </c>
      <c r="H19" s="418">
        <v>0.420074</v>
      </c>
      <c r="I19" s="419"/>
      <c r="J19" s="420"/>
    </row>
    <row r="20" spans="1:10">
      <c r="C20" s="421" t="s">
        <v>316</v>
      </c>
      <c r="D20" s="425" t="s">
        <v>317</v>
      </c>
      <c r="E20" s="423"/>
      <c r="F20" s="424" t="s">
        <v>318</v>
      </c>
      <c r="G20" s="417">
        <v>15</v>
      </c>
      <c r="H20" s="418">
        <v>0.37553999999999998</v>
      </c>
      <c r="I20" s="419"/>
      <c r="J20" s="420"/>
    </row>
    <row r="21" spans="1:10">
      <c r="C21" s="427" t="s">
        <v>319</v>
      </c>
      <c r="D21" s="425" t="s">
        <v>320</v>
      </c>
      <c r="E21" s="428"/>
      <c r="F21" s="424" t="s">
        <v>321</v>
      </c>
      <c r="G21" s="417">
        <v>14.5</v>
      </c>
      <c r="H21" s="418">
        <v>0.136102</v>
      </c>
      <c r="I21" s="429"/>
      <c r="J21" s="430"/>
    </row>
    <row r="22" spans="1:10">
      <c r="C22" s="427" t="s">
        <v>322</v>
      </c>
      <c r="D22" s="424" t="s">
        <v>323</v>
      </c>
      <c r="E22" s="428"/>
      <c r="F22" s="424" t="s">
        <v>324</v>
      </c>
      <c r="G22" s="417">
        <v>14.382999999999999</v>
      </c>
      <c r="H22" s="418">
        <v>0.136102</v>
      </c>
      <c r="I22" s="429" t="s">
        <v>302</v>
      </c>
      <c r="J22" s="430">
        <v>2022</v>
      </c>
    </row>
    <row r="23" spans="1:10">
      <c r="C23" s="421" t="s">
        <v>325</v>
      </c>
      <c r="D23" s="422" t="s">
        <v>326</v>
      </c>
      <c r="E23" s="423"/>
      <c r="F23" s="424" t="s">
        <v>327</v>
      </c>
      <c r="G23" s="417">
        <v>10</v>
      </c>
      <c r="H23" s="418">
        <v>0.22198399999999999</v>
      </c>
      <c r="I23" s="419"/>
      <c r="J23" s="420"/>
    </row>
    <row r="24" spans="1:10" ht="15" customHeight="1">
      <c r="C24" s="432" t="s">
        <v>328</v>
      </c>
      <c r="D24" s="433" t="s">
        <v>329</v>
      </c>
      <c r="E24" s="434"/>
      <c r="F24" s="435" t="s">
        <v>330</v>
      </c>
      <c r="G24" s="417">
        <v>9.3000000000000007</v>
      </c>
      <c r="H24" s="436">
        <v>0.14355799999999999</v>
      </c>
      <c r="I24" s="437"/>
      <c r="J24" s="438"/>
    </row>
    <row r="25" spans="1:10">
      <c r="A25" s="87"/>
      <c r="C25" s="439" t="s">
        <v>82</v>
      </c>
      <c r="D25" s="440"/>
      <c r="E25" s="441"/>
      <c r="F25" s="440"/>
      <c r="G25" s="442">
        <v>837.3069999999999</v>
      </c>
      <c r="H25" s="443">
        <v>6.2511630000000009</v>
      </c>
      <c r="I25" s="444"/>
      <c r="J25" s="445"/>
    </row>
    <row r="26" spans="1:10">
      <c r="A26" s="87"/>
    </row>
    <row r="29" spans="1:10">
      <c r="A29" s="87"/>
    </row>
  </sheetData>
  <mergeCells count="1">
    <mergeCell ref="D3:E3"/>
  </mergeCell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6EAA1-DC4A-42A1-9470-80385B3B010D}">
  <dimension ref="A1:E10"/>
  <sheetViews>
    <sheetView workbookViewId="0"/>
  </sheetViews>
  <sheetFormatPr baseColWidth="10" defaultColWidth="11.44140625" defaultRowHeight="13.2"/>
  <cols>
    <col min="2" max="2" width="19.33203125" customWidth="1"/>
    <col min="3" max="5" width="12.33203125" customWidth="1"/>
  </cols>
  <sheetData>
    <row r="1" spans="1:5" ht="13.8">
      <c r="A1" s="4" t="s">
        <v>331</v>
      </c>
    </row>
    <row r="2" spans="1:5">
      <c r="A2" s="454"/>
    </row>
    <row r="3" spans="1:5" ht="24">
      <c r="B3" s="455"/>
      <c r="C3" s="561" t="s">
        <v>332</v>
      </c>
      <c r="D3" s="562" t="s">
        <v>333</v>
      </c>
      <c r="E3" s="559" t="s">
        <v>334</v>
      </c>
    </row>
    <row r="4" spans="1:5">
      <c r="B4" s="456"/>
      <c r="C4" s="1006" t="s">
        <v>81</v>
      </c>
      <c r="D4" s="1007"/>
      <c r="E4" s="1008"/>
    </row>
    <row r="5" spans="1:5">
      <c r="B5" s="462" t="s">
        <v>335</v>
      </c>
      <c r="C5" s="457">
        <v>945</v>
      </c>
      <c r="D5" s="458"/>
      <c r="E5" s="458">
        <v>893.635464437</v>
      </c>
    </row>
    <row r="6" spans="1:5">
      <c r="B6" s="463" t="s">
        <v>120</v>
      </c>
      <c r="C6" s="459">
        <v>670</v>
      </c>
      <c r="D6" s="459">
        <v>19.351677178999999</v>
      </c>
      <c r="E6" s="459">
        <v>650.64832282099997</v>
      </c>
    </row>
    <row r="7" spans="1:5">
      <c r="B7" s="463" t="s">
        <v>121</v>
      </c>
      <c r="C7" s="459">
        <v>150</v>
      </c>
      <c r="D7" s="459">
        <v>20.424989054000001</v>
      </c>
      <c r="E7" s="459">
        <v>129.57501094599999</v>
      </c>
    </row>
    <row r="8" spans="1:5">
      <c r="B8" s="464" t="s">
        <v>118</v>
      </c>
      <c r="C8" s="461">
        <v>125</v>
      </c>
      <c r="D8" s="461">
        <v>11.58786933</v>
      </c>
      <c r="E8" s="461">
        <v>113.41213067</v>
      </c>
    </row>
    <row r="10" spans="1:5" ht="13.8">
      <c r="A10" s="1"/>
    </row>
  </sheetData>
  <mergeCells count="1">
    <mergeCell ref="C4:E4"/>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2BFE8-206E-45E3-B8C2-29FB1DB255B3}">
  <dimension ref="A1:E10"/>
  <sheetViews>
    <sheetView workbookViewId="0"/>
  </sheetViews>
  <sheetFormatPr baseColWidth="10" defaultColWidth="11.44140625" defaultRowHeight="13.2"/>
  <cols>
    <col min="2" max="2" width="19.33203125" customWidth="1"/>
    <col min="3" max="5" width="12.33203125" customWidth="1"/>
  </cols>
  <sheetData>
    <row r="1" spans="1:5" ht="13.8">
      <c r="A1" s="4" t="s">
        <v>40</v>
      </c>
    </row>
    <row r="2" spans="1:5">
      <c r="A2" s="454"/>
    </row>
    <row r="3" spans="1:5" ht="24">
      <c r="B3" s="455"/>
      <c r="C3" s="561" t="s">
        <v>336</v>
      </c>
      <c r="D3" s="562" t="s">
        <v>337</v>
      </c>
      <c r="E3" s="559" t="s">
        <v>338</v>
      </c>
    </row>
    <row r="4" spans="1:5">
      <c r="B4" s="456"/>
      <c r="C4" s="1006" t="s">
        <v>81</v>
      </c>
      <c r="D4" s="1007"/>
      <c r="E4" s="1008"/>
    </row>
    <row r="5" spans="1:5">
      <c r="B5" s="462" t="s">
        <v>335</v>
      </c>
      <c r="C5" s="457">
        <v>2093.6354644369999</v>
      </c>
      <c r="D5" s="458">
        <v>1200</v>
      </c>
      <c r="E5" s="458">
        <v>893.635464437</v>
      </c>
    </row>
    <row r="6" spans="1:5">
      <c r="B6" s="463" t="s">
        <v>120</v>
      </c>
      <c r="C6" s="459">
        <v>650.64832282099997</v>
      </c>
      <c r="D6" s="460" t="s">
        <v>119</v>
      </c>
      <c r="E6" s="459">
        <v>650.64832282099997</v>
      </c>
    </row>
    <row r="7" spans="1:5">
      <c r="B7" s="463" t="s">
        <v>121</v>
      </c>
      <c r="C7" s="459">
        <v>1229.575010946</v>
      </c>
      <c r="D7" s="459">
        <v>1100</v>
      </c>
      <c r="E7" s="459">
        <v>129.57501094600002</v>
      </c>
    </row>
    <row r="8" spans="1:5">
      <c r="B8" s="464" t="s">
        <v>118</v>
      </c>
      <c r="C8" s="461">
        <v>213.41213067000001</v>
      </c>
      <c r="D8" s="461">
        <v>100</v>
      </c>
      <c r="E8" s="461">
        <v>113.41213067000001</v>
      </c>
    </row>
    <row r="10" spans="1:5" ht="13.8">
      <c r="A10" s="1"/>
    </row>
  </sheetData>
  <mergeCells count="1">
    <mergeCell ref="C4:E4"/>
  </mergeCell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8D29D-58FF-40C3-8D48-B56AE40A7A5D}">
  <dimension ref="A1:L13"/>
  <sheetViews>
    <sheetView workbookViewId="0"/>
  </sheetViews>
  <sheetFormatPr baseColWidth="10" defaultColWidth="11.44140625" defaultRowHeight="13.8"/>
  <cols>
    <col min="1" max="1" width="12.6640625" style="11" customWidth="1"/>
    <col min="2" max="2" width="21.21875" style="11" customWidth="1"/>
    <col min="3" max="9" width="11.109375" style="11" customWidth="1"/>
    <col min="10" max="10" width="11.44140625" style="49"/>
    <col min="11" max="16384" width="11.44140625" style="11"/>
  </cols>
  <sheetData>
    <row r="1" spans="1:12" s="58" customFormat="1">
      <c r="A1" s="58" t="s">
        <v>42</v>
      </c>
      <c r="J1" s="752"/>
    </row>
    <row r="4" spans="1:12" s="49" customFormat="1" ht="14.25" customHeight="1">
      <c r="A4" s="11"/>
      <c r="B4" s="465"/>
      <c r="C4" s="1009" t="s">
        <v>339</v>
      </c>
      <c r="D4" s="1011" t="s">
        <v>340</v>
      </c>
      <c r="E4" s="1012"/>
      <c r="F4" s="1012"/>
      <c r="G4" s="1013"/>
      <c r="H4" s="1011" t="s">
        <v>341</v>
      </c>
      <c r="I4" s="1013"/>
    </row>
    <row r="5" spans="1:12" s="49" customFormat="1">
      <c r="A5" s="11"/>
      <c r="B5" s="466"/>
      <c r="C5" s="1010"/>
      <c r="D5" s="560">
        <v>2017</v>
      </c>
      <c r="E5" s="560">
        <f>D5+1</f>
        <v>2018</v>
      </c>
      <c r="F5" s="560">
        <f t="shared" ref="F5:G5" si="0">E5+1</f>
        <v>2019</v>
      </c>
      <c r="G5" s="560">
        <f t="shared" si="0"/>
        <v>2020</v>
      </c>
      <c r="H5" s="560">
        <v>2019</v>
      </c>
      <c r="I5" s="560">
        <v>2020</v>
      </c>
    </row>
    <row r="6" spans="1:12" s="49" customFormat="1">
      <c r="A6" s="11"/>
      <c r="B6" s="467"/>
      <c r="C6" s="1006" t="s">
        <v>81</v>
      </c>
      <c r="D6" s="1007"/>
      <c r="E6" s="1007"/>
      <c r="F6" s="1007"/>
      <c r="G6" s="1007"/>
      <c r="H6" s="1007"/>
      <c r="I6" s="1008"/>
    </row>
    <row r="7" spans="1:12" s="49" customFormat="1">
      <c r="A7" s="11"/>
      <c r="B7" s="468" t="s">
        <v>342</v>
      </c>
      <c r="C7" s="469">
        <v>876</v>
      </c>
      <c r="D7" s="477">
        <v>61.210889999999999</v>
      </c>
      <c r="E7" s="477">
        <v>60.696044000000008</v>
      </c>
      <c r="F7" s="477">
        <v>51.9983</v>
      </c>
      <c r="G7" s="477">
        <v>43.245243000000002</v>
      </c>
      <c r="H7" s="470">
        <v>702.09476599999994</v>
      </c>
      <c r="I7" s="470">
        <v>658.84952299999998</v>
      </c>
    </row>
    <row r="8" spans="1:12" s="49" customFormat="1">
      <c r="A8" s="11"/>
      <c r="B8" s="463" t="s">
        <v>126</v>
      </c>
      <c r="C8" s="471">
        <v>68</v>
      </c>
      <c r="D8" s="478">
        <v>7.4518209999999998</v>
      </c>
      <c r="E8" s="478">
        <v>9.1117679999999996</v>
      </c>
      <c r="F8" s="478">
        <v>7.349799</v>
      </c>
      <c r="G8" s="478">
        <v>7.4378850000000005</v>
      </c>
      <c r="H8" s="472">
        <v>44.086612000000002</v>
      </c>
      <c r="I8" s="472">
        <v>36.648726999999994</v>
      </c>
      <c r="K8" s="473"/>
      <c r="L8" s="473"/>
    </row>
    <row r="9" spans="1:12" s="49" customFormat="1">
      <c r="A9" s="11"/>
      <c r="B9" s="463" t="s">
        <v>343</v>
      </c>
      <c r="C9" s="471">
        <v>254</v>
      </c>
      <c r="D9" s="478">
        <v>22.083252999999999</v>
      </c>
      <c r="E9" s="478">
        <v>21.840473000000003</v>
      </c>
      <c r="F9" s="478">
        <v>17.430435000000003</v>
      </c>
      <c r="G9" s="478">
        <v>15.83535</v>
      </c>
      <c r="H9" s="472">
        <v>192.645839</v>
      </c>
      <c r="I9" s="472">
        <v>176.81048899999999</v>
      </c>
      <c r="K9" s="473"/>
      <c r="L9" s="473"/>
    </row>
    <row r="10" spans="1:12" s="49" customFormat="1">
      <c r="A10" s="11"/>
      <c r="B10" s="463" t="s">
        <v>344</v>
      </c>
      <c r="C10" s="471">
        <v>223</v>
      </c>
      <c r="D10" s="478">
        <v>18.515142000000001</v>
      </c>
      <c r="E10" s="478">
        <v>16.289781000000001</v>
      </c>
      <c r="F10" s="478">
        <v>14.577682000000001</v>
      </c>
      <c r="G10" s="478">
        <v>14.015578999999999</v>
      </c>
      <c r="H10" s="472">
        <v>173.61739499999999</v>
      </c>
      <c r="I10" s="472">
        <v>159.60181599999999</v>
      </c>
      <c r="K10" s="473"/>
      <c r="L10" s="473"/>
    </row>
    <row r="11" spans="1:12" s="49" customFormat="1">
      <c r="A11" s="11"/>
      <c r="B11" s="464" t="s">
        <v>124</v>
      </c>
      <c r="C11" s="474">
        <v>331</v>
      </c>
      <c r="D11" s="479">
        <v>13.160674</v>
      </c>
      <c r="E11" s="479">
        <v>13.454022</v>
      </c>
      <c r="F11" s="479">
        <v>12.640383999999999</v>
      </c>
      <c r="G11" s="479">
        <v>5.956429</v>
      </c>
      <c r="H11" s="475">
        <v>291.74491999999998</v>
      </c>
      <c r="I11" s="475">
        <v>285.78849100000002</v>
      </c>
      <c r="K11" s="476"/>
      <c r="L11" s="473"/>
    </row>
    <row r="12" spans="1:12">
      <c r="J12" s="11"/>
    </row>
    <row r="13" spans="1:12">
      <c r="J13" s="11"/>
    </row>
  </sheetData>
  <mergeCells count="4">
    <mergeCell ref="C4:C5"/>
    <mergeCell ref="D4:G4"/>
    <mergeCell ref="H4:I4"/>
    <mergeCell ref="C6:I6"/>
  </mergeCells>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175CE-FC32-4E5A-97AE-08B0454ACFB4}">
  <dimension ref="A1:H15"/>
  <sheetViews>
    <sheetView workbookViewId="0"/>
  </sheetViews>
  <sheetFormatPr baseColWidth="10" defaultColWidth="11.44140625" defaultRowHeight="13.8"/>
  <cols>
    <col min="1" max="1" width="12.6640625" style="11" customWidth="1"/>
    <col min="2" max="2" width="29" style="11" customWidth="1"/>
    <col min="3" max="5" width="17.33203125" style="11" customWidth="1"/>
    <col min="6" max="6" width="11.44140625" style="49"/>
    <col min="7" max="16384" width="11.44140625" style="11"/>
  </cols>
  <sheetData>
    <row r="1" spans="1:8" s="58" customFormat="1">
      <c r="A1" s="58" t="s">
        <v>44</v>
      </c>
      <c r="F1" s="752"/>
    </row>
    <row r="4" spans="1:8" s="49" customFormat="1" ht="14.25" customHeight="1">
      <c r="A4" s="11"/>
      <c r="B4" s="465"/>
      <c r="C4" s="1014" t="s">
        <v>334</v>
      </c>
      <c r="D4" s="1014" t="s">
        <v>345</v>
      </c>
      <c r="E4" s="1014" t="s">
        <v>346</v>
      </c>
    </row>
    <row r="5" spans="1:8" s="49" customFormat="1">
      <c r="A5" s="11"/>
      <c r="B5" s="466"/>
      <c r="C5" s="1015"/>
      <c r="D5" s="1015"/>
      <c r="E5" s="1015"/>
    </row>
    <row r="6" spans="1:8" s="49" customFormat="1">
      <c r="A6" s="11"/>
      <c r="B6" s="467"/>
      <c r="C6" s="1006" t="s">
        <v>81</v>
      </c>
      <c r="D6" s="1007"/>
      <c r="E6" s="1008"/>
    </row>
    <row r="7" spans="1:8" s="49" customFormat="1">
      <c r="A7" s="11"/>
      <c r="B7" s="468" t="s">
        <v>342</v>
      </c>
      <c r="C7" s="469">
        <v>1003.849523</v>
      </c>
      <c r="D7" s="470">
        <v>340</v>
      </c>
      <c r="E7" s="470">
        <v>663.84952299999998</v>
      </c>
    </row>
    <row r="8" spans="1:8" s="49" customFormat="1">
      <c r="A8" s="11"/>
      <c r="B8" s="463" t="s">
        <v>126</v>
      </c>
      <c r="C8" s="471">
        <v>36.648726999999994</v>
      </c>
      <c r="D8" s="472" t="s">
        <v>119</v>
      </c>
      <c r="E8" s="472">
        <v>36.648726999999994</v>
      </c>
      <c r="G8" s="473"/>
      <c r="H8" s="473"/>
    </row>
    <row r="9" spans="1:8" s="49" customFormat="1">
      <c r="A9" s="11"/>
      <c r="B9" s="463" t="s">
        <v>343</v>
      </c>
      <c r="C9" s="471">
        <v>176.81048899999999</v>
      </c>
      <c r="D9" s="472" t="s">
        <v>119</v>
      </c>
      <c r="E9" s="472">
        <v>176.81048899999999</v>
      </c>
      <c r="G9" s="473"/>
      <c r="H9" s="473"/>
    </row>
    <row r="10" spans="1:8" s="49" customFormat="1">
      <c r="A10" s="11"/>
      <c r="B10" s="463" t="s">
        <v>347</v>
      </c>
      <c r="C10" s="471">
        <v>200</v>
      </c>
      <c r="D10" s="472">
        <v>200</v>
      </c>
      <c r="E10" s="472" t="s">
        <v>119</v>
      </c>
      <c r="G10" s="473"/>
      <c r="H10" s="473"/>
    </row>
    <row r="11" spans="1:8" s="49" customFormat="1">
      <c r="A11" s="11"/>
      <c r="B11" s="463" t="s">
        <v>344</v>
      </c>
      <c r="C11" s="471">
        <v>159.60181599999999</v>
      </c>
      <c r="D11" s="472" t="s">
        <v>119</v>
      </c>
      <c r="E11" s="472">
        <v>159.60181599999999</v>
      </c>
      <c r="G11" s="473"/>
      <c r="H11" s="473"/>
    </row>
    <row r="12" spans="1:8" s="49" customFormat="1">
      <c r="A12" s="11"/>
      <c r="B12" s="463" t="s">
        <v>348</v>
      </c>
      <c r="C12" s="471">
        <v>145</v>
      </c>
      <c r="D12" s="472" t="s">
        <v>119</v>
      </c>
      <c r="E12" s="472">
        <v>145</v>
      </c>
      <c r="G12" s="473"/>
      <c r="H12" s="473"/>
    </row>
    <row r="13" spans="1:8" s="49" customFormat="1">
      <c r="A13" s="11"/>
      <c r="B13" s="464" t="s">
        <v>124</v>
      </c>
      <c r="C13" s="474">
        <v>285.78849100000002</v>
      </c>
      <c r="D13" s="475">
        <v>140</v>
      </c>
      <c r="E13" s="475">
        <v>145.78849100000002</v>
      </c>
      <c r="G13" s="476"/>
      <c r="H13" s="473"/>
    </row>
    <row r="14" spans="1:8">
      <c r="F14" s="11"/>
    </row>
    <row r="15" spans="1:8">
      <c r="F15" s="11"/>
    </row>
  </sheetData>
  <mergeCells count="4">
    <mergeCell ref="C4:C5"/>
    <mergeCell ref="D4:D5"/>
    <mergeCell ref="E4:E5"/>
    <mergeCell ref="C6:E6"/>
  </mergeCells>
  <pageMargins left="0.7" right="0.7" top="0.78740157499999996" bottom="0.78740157499999996"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1F22-DB67-4B0D-BF86-92204B054305}">
  <dimension ref="A1:J11"/>
  <sheetViews>
    <sheetView workbookViewId="0"/>
  </sheetViews>
  <sheetFormatPr baseColWidth="10" defaultColWidth="11.44140625" defaultRowHeight="13.8"/>
  <cols>
    <col min="1" max="1" width="12.6640625" style="11" customWidth="1"/>
    <col min="2" max="2" width="25.33203125" style="11" customWidth="1"/>
    <col min="3" max="7" width="14.33203125" style="11" customWidth="1"/>
    <col min="8" max="8" width="11.44140625" style="49"/>
    <col min="9" max="16384" width="11.44140625" style="11"/>
  </cols>
  <sheetData>
    <row r="1" spans="1:10" s="753" customFormat="1">
      <c r="A1" s="753" t="s">
        <v>46</v>
      </c>
      <c r="H1" s="754"/>
    </row>
    <row r="4" spans="1:10" s="49" customFormat="1" ht="14.25" customHeight="1">
      <c r="A4" s="11"/>
      <c r="B4" s="465"/>
      <c r="C4" s="1009" t="s">
        <v>349</v>
      </c>
      <c r="D4" s="1012" t="s">
        <v>350</v>
      </c>
      <c r="E4" s="1012"/>
      <c r="F4" s="1013"/>
      <c r="G4" s="1009" t="s">
        <v>334</v>
      </c>
    </row>
    <row r="5" spans="1:10" s="49" customFormat="1">
      <c r="A5" s="11"/>
      <c r="B5" s="466"/>
      <c r="C5" s="1010"/>
      <c r="D5" s="560">
        <v>2018</v>
      </c>
      <c r="E5" s="560">
        <f t="shared" ref="E5:F5" si="0">D5+1</f>
        <v>2019</v>
      </c>
      <c r="F5" s="560">
        <f t="shared" si="0"/>
        <v>2020</v>
      </c>
      <c r="G5" s="1010"/>
    </row>
    <row r="6" spans="1:10" s="49" customFormat="1">
      <c r="A6" s="11"/>
      <c r="B6" s="467"/>
      <c r="C6" s="1006" t="s">
        <v>81</v>
      </c>
      <c r="D6" s="1007"/>
      <c r="E6" s="1007"/>
      <c r="F6" s="1007"/>
      <c r="G6" s="1008"/>
    </row>
    <row r="7" spans="1:10" s="49" customFormat="1">
      <c r="A7" s="11"/>
      <c r="B7" s="468" t="s">
        <v>351</v>
      </c>
      <c r="C7" s="469">
        <v>289.47619600000002</v>
      </c>
      <c r="D7" s="477">
        <v>19.231417</v>
      </c>
      <c r="E7" s="477">
        <v>14.508827</v>
      </c>
      <c r="F7" s="477">
        <v>12.767481000000002</v>
      </c>
      <c r="G7" s="470">
        <v>242.96847100000002</v>
      </c>
    </row>
    <row r="8" spans="1:10" s="49" customFormat="1">
      <c r="A8" s="11"/>
      <c r="B8" s="463" t="s">
        <v>257</v>
      </c>
      <c r="C8" s="471">
        <v>124</v>
      </c>
      <c r="D8" s="478">
        <v>7.756545</v>
      </c>
      <c r="E8" s="478">
        <v>5.6675599999999999</v>
      </c>
      <c r="F8" s="478">
        <v>4.6979860000000002</v>
      </c>
      <c r="G8" s="472">
        <v>105.877909</v>
      </c>
      <c r="I8" s="473"/>
      <c r="J8" s="473"/>
    </row>
    <row r="9" spans="1:10" s="49" customFormat="1">
      <c r="A9" s="11"/>
      <c r="B9" s="463" t="s">
        <v>352</v>
      </c>
      <c r="C9" s="471">
        <v>160</v>
      </c>
      <c r="D9" s="478">
        <v>11.008671</v>
      </c>
      <c r="E9" s="478">
        <v>8.3713840000000008</v>
      </c>
      <c r="F9" s="478">
        <v>7.5837630000000003</v>
      </c>
      <c r="G9" s="472">
        <v>133.036182</v>
      </c>
      <c r="I9" s="473"/>
      <c r="J9" s="473"/>
    </row>
    <row r="10" spans="1:10" s="49" customFormat="1">
      <c r="A10" s="11"/>
      <c r="B10" s="463" t="s">
        <v>141</v>
      </c>
      <c r="C10" s="480">
        <v>5.4761959999999998</v>
      </c>
      <c r="D10" s="478">
        <v>0.46620100000000003</v>
      </c>
      <c r="E10" s="478">
        <v>0.469883</v>
      </c>
      <c r="F10" s="478">
        <v>0.48573200000000005</v>
      </c>
      <c r="G10" s="478">
        <v>4.0543800000000001</v>
      </c>
      <c r="I10" s="473"/>
      <c r="J10" s="473"/>
    </row>
    <row r="11" spans="1:10" s="755" customFormat="1">
      <c r="B11" s="756" t="s">
        <v>353</v>
      </c>
      <c r="C11" s="757"/>
      <c r="D11" s="757"/>
      <c r="E11" s="757"/>
      <c r="F11" s="757"/>
      <c r="G11" s="758"/>
      <c r="H11" s="759"/>
    </row>
  </sheetData>
  <mergeCells count="4">
    <mergeCell ref="C4:C5"/>
    <mergeCell ref="D4:F4"/>
    <mergeCell ref="G4:G5"/>
    <mergeCell ref="C6:G6"/>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Tabelle27"/>
  <dimension ref="A1:S204"/>
  <sheetViews>
    <sheetView topLeftCell="A10" workbookViewId="0"/>
  </sheetViews>
  <sheetFormatPr baseColWidth="10" defaultColWidth="11.5546875" defaultRowHeight="13.8"/>
  <cols>
    <col min="1" max="1" width="11.5546875" style="30"/>
    <col min="2" max="2" width="35.6640625" style="62" customWidth="1"/>
    <col min="3" max="3" width="10.6640625" style="62" customWidth="1"/>
    <col min="4" max="7" width="15.6640625" style="30" customWidth="1"/>
    <col min="8" max="13" width="11.5546875" style="30"/>
    <col min="14" max="14" width="3.6640625" style="30" customWidth="1"/>
    <col min="15" max="16" width="11.5546875" style="30"/>
    <col min="17" max="17" width="3.6640625" style="30" customWidth="1"/>
    <col min="18" max="16384" width="11.5546875" style="30"/>
  </cols>
  <sheetData>
    <row r="1" spans="1:19">
      <c r="A1" s="51" t="s">
        <v>48</v>
      </c>
    </row>
    <row r="2" spans="1:19">
      <c r="A2" s="75"/>
      <c r="B2" s="144"/>
      <c r="C2" s="144"/>
      <c r="D2" s="75"/>
      <c r="E2" s="75"/>
      <c r="F2" s="75"/>
      <c r="G2" s="75"/>
      <c r="H2" s="75"/>
      <c r="I2" s="75"/>
    </row>
    <row r="3" spans="1:19">
      <c r="A3" s="75"/>
      <c r="B3" s="208"/>
      <c r="C3" s="214"/>
      <c r="D3" s="1016" t="s">
        <v>354</v>
      </c>
      <c r="E3" s="1017"/>
      <c r="F3" s="1017"/>
      <c r="G3" s="1018"/>
      <c r="H3" s="75"/>
      <c r="I3" s="75"/>
    </row>
    <row r="4" spans="1:19" ht="15" customHeight="1">
      <c r="A4" s="75"/>
      <c r="B4" s="209"/>
      <c r="C4" s="215"/>
      <c r="D4" s="147" t="s">
        <v>355</v>
      </c>
      <c r="E4" s="147" t="s">
        <v>356</v>
      </c>
      <c r="F4" s="226" t="s">
        <v>82</v>
      </c>
      <c r="G4" s="147" t="s">
        <v>357</v>
      </c>
      <c r="H4" s="75"/>
      <c r="I4" s="75"/>
    </row>
    <row r="5" spans="1:19" ht="15" customHeight="1">
      <c r="A5" s="75"/>
      <c r="B5" s="227" t="s">
        <v>358</v>
      </c>
      <c r="C5" s="223"/>
      <c r="D5" s="228"/>
      <c r="E5" s="228"/>
      <c r="F5" s="229"/>
      <c r="G5" s="230"/>
      <c r="H5" s="75"/>
      <c r="I5" s="231"/>
      <c r="J5" s="63"/>
      <c r="L5" s="64"/>
      <c r="M5" s="64"/>
    </row>
    <row r="6" spans="1:19" ht="15" customHeight="1">
      <c r="A6" s="75"/>
      <c r="B6" s="146" t="s">
        <v>359</v>
      </c>
      <c r="C6" s="146">
        <v>2009</v>
      </c>
      <c r="D6" s="232">
        <v>13438</v>
      </c>
      <c r="E6" s="232">
        <v>23287</v>
      </c>
      <c r="F6" s="233">
        <v>36725</v>
      </c>
      <c r="G6" s="234">
        <v>3950</v>
      </c>
      <c r="H6" s="75"/>
      <c r="I6" s="231"/>
      <c r="J6" s="63"/>
      <c r="L6" s="64"/>
      <c r="M6" s="64"/>
    </row>
    <row r="7" spans="1:19" ht="15" customHeight="1">
      <c r="A7" s="75"/>
      <c r="B7" s="146" t="s">
        <v>360</v>
      </c>
      <c r="C7" s="146">
        <v>2009</v>
      </c>
      <c r="D7" s="232">
        <v>3873</v>
      </c>
      <c r="E7" s="232">
        <v>4062</v>
      </c>
      <c r="F7" s="233">
        <v>7935</v>
      </c>
      <c r="G7" s="234">
        <v>698</v>
      </c>
      <c r="H7" s="75"/>
      <c r="I7" s="231"/>
      <c r="J7" s="63"/>
      <c r="L7" s="64"/>
      <c r="M7" s="64"/>
    </row>
    <row r="8" spans="1:19" ht="15" customHeight="1">
      <c r="A8" s="75"/>
      <c r="B8" s="146" t="s">
        <v>361</v>
      </c>
      <c r="C8" s="146">
        <v>2009</v>
      </c>
      <c r="D8" s="232">
        <v>7586</v>
      </c>
      <c r="E8" s="232">
        <v>25135</v>
      </c>
      <c r="F8" s="233">
        <v>32721</v>
      </c>
      <c r="G8" s="234">
        <v>4395</v>
      </c>
      <c r="H8" s="75"/>
      <c r="I8" s="231"/>
      <c r="J8" s="63"/>
      <c r="L8" s="64"/>
      <c r="M8" s="64"/>
    </row>
    <row r="9" spans="1:19" ht="15" customHeight="1">
      <c r="A9" s="75"/>
      <c r="B9" s="219" t="s">
        <v>134</v>
      </c>
      <c r="C9" s="219">
        <v>2009</v>
      </c>
      <c r="D9" s="235">
        <v>24897</v>
      </c>
      <c r="E9" s="235">
        <v>52484</v>
      </c>
      <c r="F9" s="236">
        <v>77381</v>
      </c>
      <c r="G9" s="236">
        <v>9043</v>
      </c>
      <c r="H9" s="75"/>
      <c r="I9" s="231"/>
      <c r="J9" s="63"/>
      <c r="L9" s="64"/>
      <c r="M9" s="64"/>
    </row>
    <row r="10" spans="1:19" ht="15" customHeight="1">
      <c r="A10" s="75"/>
      <c r="B10" s="227" t="s">
        <v>362</v>
      </c>
      <c r="C10" s="223"/>
      <c r="D10" s="224"/>
      <c r="E10" s="224"/>
      <c r="F10" s="237"/>
      <c r="G10" s="225"/>
      <c r="H10" s="75"/>
      <c r="I10" s="75"/>
    </row>
    <row r="11" spans="1:19" ht="15" customHeight="1">
      <c r="A11" s="75"/>
      <c r="B11" s="146" t="s">
        <v>363</v>
      </c>
      <c r="C11" s="146">
        <v>2009</v>
      </c>
      <c r="D11" s="232">
        <v>12055</v>
      </c>
      <c r="E11" s="232">
        <v>7376</v>
      </c>
      <c r="F11" s="238">
        <v>19431</v>
      </c>
      <c r="G11" s="234">
        <v>728</v>
      </c>
      <c r="H11" s="75"/>
      <c r="I11" s="231"/>
      <c r="J11" s="63"/>
    </row>
    <row r="12" spans="1:19" ht="15" customHeight="1">
      <c r="A12" s="75"/>
      <c r="B12" s="146" t="s">
        <v>364</v>
      </c>
      <c r="C12" s="146">
        <v>2009</v>
      </c>
      <c r="D12" s="232">
        <v>13177</v>
      </c>
      <c r="E12" s="232">
        <v>11835</v>
      </c>
      <c r="F12" s="238">
        <v>25012</v>
      </c>
      <c r="G12" s="234">
        <v>1276</v>
      </c>
      <c r="H12" s="75"/>
      <c r="I12" s="231"/>
      <c r="J12" s="63"/>
    </row>
    <row r="13" spans="1:19" ht="15" customHeight="1">
      <c r="A13" s="75"/>
      <c r="B13" s="146" t="s">
        <v>365</v>
      </c>
      <c r="C13" s="146">
        <v>2009</v>
      </c>
      <c r="D13" s="232">
        <v>13393</v>
      </c>
      <c r="E13" s="232">
        <v>18385</v>
      </c>
      <c r="F13" s="238">
        <v>31778</v>
      </c>
      <c r="G13" s="234">
        <v>2151</v>
      </c>
      <c r="H13" s="75"/>
      <c r="I13" s="231"/>
      <c r="J13" s="63"/>
      <c r="L13" s="64"/>
      <c r="M13" s="64"/>
      <c r="O13" s="65"/>
      <c r="P13" s="65"/>
      <c r="R13" s="65"/>
      <c r="S13" s="65"/>
    </row>
    <row r="14" spans="1:19" ht="15" customHeight="1">
      <c r="A14" s="75"/>
      <c r="B14" s="219" t="s">
        <v>134</v>
      </c>
      <c r="C14" s="219">
        <v>2009</v>
      </c>
      <c r="D14" s="235">
        <v>13438</v>
      </c>
      <c r="E14" s="235">
        <v>24267</v>
      </c>
      <c r="F14" s="235">
        <v>37705</v>
      </c>
      <c r="G14" s="236">
        <v>411</v>
      </c>
      <c r="H14" s="75"/>
      <c r="I14" s="231"/>
      <c r="J14" s="63"/>
      <c r="L14" s="64"/>
      <c r="M14" s="64"/>
    </row>
    <row r="15" spans="1:19" ht="15" customHeight="1">
      <c r="A15" s="75"/>
      <c r="B15" s="227" t="s">
        <v>366</v>
      </c>
      <c r="C15" s="223"/>
      <c r="D15" s="228"/>
      <c r="E15" s="228"/>
      <c r="F15" s="229"/>
      <c r="G15" s="230"/>
      <c r="H15" s="75"/>
      <c r="I15" s="231"/>
      <c r="J15" s="63"/>
      <c r="L15" s="64"/>
      <c r="M15" s="64"/>
    </row>
    <row r="16" spans="1:19" ht="15" customHeight="1">
      <c r="A16" s="75"/>
      <c r="B16" s="146" t="s">
        <v>367</v>
      </c>
      <c r="C16" s="146">
        <v>2004</v>
      </c>
      <c r="D16" s="232">
        <v>4190</v>
      </c>
      <c r="E16" s="232">
        <v>5389</v>
      </c>
      <c r="F16" s="233">
        <v>9579</v>
      </c>
      <c r="G16" s="232">
        <v>1071</v>
      </c>
      <c r="H16" s="75"/>
      <c r="I16" s="231"/>
      <c r="J16" s="63"/>
      <c r="L16" s="64"/>
      <c r="M16" s="64"/>
    </row>
    <row r="17" spans="1:19" ht="15" customHeight="1">
      <c r="A17" s="75"/>
      <c r="B17" s="146" t="s">
        <v>368</v>
      </c>
      <c r="C17" s="146">
        <v>2004</v>
      </c>
      <c r="D17" s="232">
        <v>4049</v>
      </c>
      <c r="E17" s="232">
        <v>2382</v>
      </c>
      <c r="F17" s="238">
        <v>6431</v>
      </c>
      <c r="G17" s="234">
        <v>1149</v>
      </c>
      <c r="H17" s="75"/>
      <c r="I17" s="231"/>
      <c r="J17" s="63"/>
      <c r="L17" s="64"/>
      <c r="M17" s="64"/>
    </row>
    <row r="18" spans="1:19" ht="15" customHeight="1">
      <c r="A18" s="75"/>
      <c r="B18" s="146" t="s">
        <v>369</v>
      </c>
      <c r="C18" s="146">
        <v>2004</v>
      </c>
      <c r="D18" s="232">
        <v>1414</v>
      </c>
      <c r="E18" s="232">
        <v>1545</v>
      </c>
      <c r="F18" s="238">
        <v>2959</v>
      </c>
      <c r="G18" s="234">
        <v>376</v>
      </c>
      <c r="H18" s="75"/>
      <c r="I18" s="231"/>
      <c r="J18" s="63"/>
      <c r="L18" s="64"/>
      <c r="M18" s="64"/>
    </row>
    <row r="19" spans="1:19" ht="15" customHeight="1">
      <c r="A19" s="75"/>
      <c r="B19" s="146" t="s">
        <v>370</v>
      </c>
      <c r="C19" s="146">
        <v>2004</v>
      </c>
      <c r="D19" s="232">
        <v>149</v>
      </c>
      <c r="E19" s="232">
        <v>944</v>
      </c>
      <c r="F19" s="238">
        <v>1093</v>
      </c>
      <c r="G19" s="234">
        <v>53</v>
      </c>
      <c r="H19" s="75"/>
      <c r="I19" s="231"/>
      <c r="J19" s="63"/>
      <c r="L19" s="64"/>
      <c r="M19" s="64"/>
    </row>
    <row r="20" spans="1:19" ht="15" customHeight="1">
      <c r="A20" s="75"/>
      <c r="B20" s="146" t="s">
        <v>371</v>
      </c>
      <c r="C20" s="146">
        <v>2004</v>
      </c>
      <c r="D20" s="232">
        <v>365</v>
      </c>
      <c r="E20" s="232">
        <v>350</v>
      </c>
      <c r="F20" s="238">
        <v>715</v>
      </c>
      <c r="G20" s="234">
        <v>123</v>
      </c>
      <c r="H20" s="75"/>
      <c r="I20" s="231"/>
      <c r="J20" s="63"/>
      <c r="L20" s="64"/>
      <c r="M20" s="64"/>
    </row>
    <row r="21" spans="1:19" ht="15" customHeight="1">
      <c r="A21" s="75"/>
      <c r="B21" s="146" t="s">
        <v>372</v>
      </c>
      <c r="C21" s="146">
        <v>2004</v>
      </c>
      <c r="D21" s="232">
        <v>6</v>
      </c>
      <c r="E21" s="232">
        <v>12</v>
      </c>
      <c r="F21" s="238">
        <v>18</v>
      </c>
      <c r="G21" s="234">
        <v>2</v>
      </c>
      <c r="H21" s="75"/>
      <c r="I21" s="231"/>
      <c r="J21" s="63"/>
      <c r="L21" s="64"/>
      <c r="M21" s="64"/>
    </row>
    <row r="22" spans="1:19" ht="15" customHeight="1">
      <c r="A22" s="75"/>
      <c r="B22" s="219" t="s">
        <v>373</v>
      </c>
      <c r="C22" s="219">
        <v>2004</v>
      </c>
      <c r="D22" s="235">
        <v>10172</v>
      </c>
      <c r="E22" s="235">
        <v>10622</v>
      </c>
      <c r="F22" s="235">
        <v>20794</v>
      </c>
      <c r="G22" s="236">
        <v>2774</v>
      </c>
      <c r="H22" s="75"/>
      <c r="I22" s="231"/>
      <c r="J22" s="63"/>
      <c r="L22" s="64"/>
      <c r="M22" s="64"/>
    </row>
    <row r="23" spans="1:19" ht="15" customHeight="1">
      <c r="A23" s="75"/>
      <c r="B23" s="146" t="s">
        <v>367</v>
      </c>
      <c r="C23" s="146">
        <v>2010</v>
      </c>
      <c r="D23" s="232">
        <v>4830</v>
      </c>
      <c r="E23" s="232">
        <v>8686</v>
      </c>
      <c r="F23" s="238">
        <v>13516</v>
      </c>
      <c r="G23" s="234">
        <v>2559</v>
      </c>
      <c r="H23" s="75"/>
      <c r="I23" s="231"/>
      <c r="J23" s="63"/>
      <c r="L23" s="64"/>
      <c r="M23" s="64"/>
      <c r="O23" s="65"/>
      <c r="P23" s="65"/>
      <c r="R23" s="65"/>
      <c r="S23" s="65"/>
    </row>
    <row r="24" spans="1:19" ht="15" customHeight="1">
      <c r="A24" s="75"/>
      <c r="B24" s="146" t="s">
        <v>368</v>
      </c>
      <c r="C24" s="146">
        <v>2010</v>
      </c>
      <c r="D24" s="232">
        <v>4667</v>
      </c>
      <c r="E24" s="232">
        <v>3962</v>
      </c>
      <c r="F24" s="238">
        <v>8629</v>
      </c>
      <c r="G24" s="234">
        <v>1914</v>
      </c>
      <c r="H24" s="75"/>
      <c r="I24" s="231"/>
      <c r="J24" s="63"/>
      <c r="L24" s="64"/>
      <c r="M24" s="64"/>
      <c r="O24" s="65"/>
      <c r="P24" s="65"/>
      <c r="R24" s="65"/>
      <c r="S24" s="65"/>
    </row>
    <row r="25" spans="1:19" ht="15" customHeight="1">
      <c r="A25" s="75"/>
      <c r="B25" s="146" t="s">
        <v>369</v>
      </c>
      <c r="C25" s="146">
        <v>2010</v>
      </c>
      <c r="D25" s="232">
        <v>1227</v>
      </c>
      <c r="E25" s="232">
        <v>2135</v>
      </c>
      <c r="F25" s="238">
        <v>3362</v>
      </c>
      <c r="G25" s="234">
        <v>624</v>
      </c>
      <c r="H25" s="75"/>
      <c r="I25" s="231"/>
      <c r="J25" s="63"/>
      <c r="L25" s="64"/>
      <c r="M25" s="64"/>
      <c r="O25" s="65"/>
      <c r="P25" s="65"/>
      <c r="R25" s="65"/>
      <c r="S25" s="65"/>
    </row>
    <row r="26" spans="1:19" ht="15" customHeight="1">
      <c r="A26" s="75"/>
      <c r="B26" s="146" t="s">
        <v>370</v>
      </c>
      <c r="C26" s="146">
        <v>2010</v>
      </c>
      <c r="D26" s="232">
        <v>46</v>
      </c>
      <c r="E26" s="232">
        <v>1717</v>
      </c>
      <c r="F26" s="238">
        <v>1763</v>
      </c>
      <c r="G26" s="234">
        <v>236</v>
      </c>
      <c r="H26" s="75"/>
      <c r="I26" s="231"/>
      <c r="J26" s="63"/>
    </row>
    <row r="27" spans="1:19" ht="15" customHeight="1">
      <c r="A27" s="75"/>
      <c r="B27" s="146" t="s">
        <v>371</v>
      </c>
      <c r="C27" s="146">
        <v>2010</v>
      </c>
      <c r="D27" s="232">
        <v>380</v>
      </c>
      <c r="E27" s="232">
        <v>226</v>
      </c>
      <c r="F27" s="238">
        <v>606</v>
      </c>
      <c r="G27" s="234">
        <v>171</v>
      </c>
      <c r="H27" s="75"/>
      <c r="I27" s="231"/>
      <c r="J27" s="63"/>
    </row>
    <row r="28" spans="1:19" ht="15" customHeight="1">
      <c r="A28" s="75"/>
      <c r="B28" s="146" t="s">
        <v>372</v>
      </c>
      <c r="C28" s="146">
        <v>2010</v>
      </c>
      <c r="D28" s="232">
        <v>4</v>
      </c>
      <c r="E28" s="232">
        <v>58</v>
      </c>
      <c r="F28" s="238">
        <v>62</v>
      </c>
      <c r="G28" s="234">
        <v>31</v>
      </c>
      <c r="H28" s="75"/>
      <c r="I28" s="231"/>
      <c r="J28" s="63"/>
    </row>
    <row r="29" spans="1:19" ht="15" customHeight="1">
      <c r="A29" s="75"/>
      <c r="B29" s="219" t="s">
        <v>373</v>
      </c>
      <c r="C29" s="219">
        <v>2010</v>
      </c>
      <c r="D29" s="235">
        <v>11164</v>
      </c>
      <c r="E29" s="235">
        <v>16785</v>
      </c>
      <c r="F29" s="235">
        <v>27938</v>
      </c>
      <c r="G29" s="236">
        <v>5535</v>
      </c>
      <c r="H29" s="75"/>
      <c r="I29" s="231"/>
      <c r="J29" s="63"/>
    </row>
    <row r="30" spans="1:19" ht="15" customHeight="1">
      <c r="A30" s="75"/>
      <c r="B30" s="227" t="s">
        <v>633</v>
      </c>
      <c r="C30" s="223"/>
      <c r="D30" s="228"/>
      <c r="E30" s="228"/>
      <c r="F30" s="229"/>
      <c r="G30" s="230"/>
      <c r="H30" s="75"/>
      <c r="I30" s="75"/>
      <c r="J30" s="63"/>
    </row>
    <row r="31" spans="1:19" ht="15" customHeight="1">
      <c r="A31" s="75"/>
      <c r="B31" s="146" t="s">
        <v>374</v>
      </c>
      <c r="C31" s="146">
        <v>2009</v>
      </c>
      <c r="D31" s="232">
        <v>7430</v>
      </c>
      <c r="E31" s="232">
        <v>7158</v>
      </c>
      <c r="F31" s="238">
        <v>14588</v>
      </c>
      <c r="G31" s="239">
        <v>1919</v>
      </c>
      <c r="H31" s="75"/>
      <c r="I31" s="240"/>
      <c r="J31" s="63"/>
    </row>
    <row r="32" spans="1:19" ht="15" customHeight="1">
      <c r="A32" s="75"/>
      <c r="B32" s="146" t="s">
        <v>637</v>
      </c>
      <c r="C32" s="146">
        <v>2009</v>
      </c>
      <c r="D32" s="232">
        <v>685</v>
      </c>
      <c r="E32" s="232">
        <v>433</v>
      </c>
      <c r="F32" s="238">
        <v>1118</v>
      </c>
      <c r="G32" s="239" t="s">
        <v>119</v>
      </c>
      <c r="H32" s="75"/>
      <c r="I32" s="240"/>
      <c r="J32" s="63"/>
    </row>
    <row r="33" spans="1:10" ht="30" customHeight="1">
      <c r="A33" s="75"/>
      <c r="B33" s="241" t="s">
        <v>375</v>
      </c>
      <c r="C33" s="148">
        <v>2009</v>
      </c>
      <c r="D33" s="242">
        <v>12026</v>
      </c>
      <c r="E33" s="242">
        <v>11587</v>
      </c>
      <c r="F33" s="235">
        <v>23613</v>
      </c>
      <c r="G33" s="243" t="s">
        <v>119</v>
      </c>
      <c r="H33" s="75"/>
      <c r="I33" s="240"/>
      <c r="J33" s="63"/>
    </row>
    <row r="34" spans="1:10" ht="30" customHeight="1">
      <c r="A34" s="75"/>
      <c r="B34" s="244" t="s">
        <v>376</v>
      </c>
      <c r="C34" s="244">
        <v>2009</v>
      </c>
      <c r="D34" s="232">
        <v>6820</v>
      </c>
      <c r="E34" s="232">
        <v>7249</v>
      </c>
      <c r="F34" s="238">
        <v>14069</v>
      </c>
      <c r="G34" s="245" t="s">
        <v>119</v>
      </c>
      <c r="H34" s="75"/>
      <c r="I34" s="240"/>
      <c r="J34" s="63"/>
    </row>
    <row r="35" spans="1:10" ht="30" customHeight="1">
      <c r="A35" s="75"/>
      <c r="B35" s="241" t="s">
        <v>377</v>
      </c>
      <c r="C35" s="148">
        <v>2009</v>
      </c>
      <c r="D35" s="242">
        <v>5206</v>
      </c>
      <c r="E35" s="242">
        <v>11001</v>
      </c>
      <c r="F35" s="235">
        <v>16207</v>
      </c>
      <c r="G35" s="246" t="s">
        <v>119</v>
      </c>
      <c r="H35" s="75"/>
      <c r="I35" s="240"/>
      <c r="J35" s="63"/>
    </row>
    <row r="36" spans="1:10" ht="15" customHeight="1">
      <c r="A36" s="75"/>
      <c r="B36" s="144"/>
      <c r="C36" s="144"/>
      <c r="D36" s="247"/>
      <c r="E36" s="247"/>
      <c r="F36" s="247"/>
      <c r="G36" s="247"/>
      <c r="H36" s="75"/>
      <c r="I36" s="75"/>
    </row>
    <row r="37" spans="1:10" ht="15" customHeight="1">
      <c r="A37" s="75"/>
      <c r="B37" s="144"/>
      <c r="C37" s="144"/>
      <c r="D37" s="247"/>
      <c r="E37" s="247"/>
      <c r="F37" s="247"/>
      <c r="G37" s="247"/>
      <c r="H37" s="75"/>
      <c r="I37" s="75"/>
    </row>
    <row r="38" spans="1:10" ht="15" customHeight="1">
      <c r="D38" s="66"/>
      <c r="E38" s="66"/>
      <c r="F38" s="66"/>
      <c r="G38" s="66"/>
    </row>
    <row r="39" spans="1:10" ht="15" customHeight="1">
      <c r="D39" s="66"/>
      <c r="E39" s="66"/>
      <c r="F39" s="66"/>
      <c r="G39" s="66"/>
    </row>
    <row r="40" spans="1:10" ht="15" customHeight="1">
      <c r="D40" s="66"/>
      <c r="E40" s="66"/>
      <c r="F40" s="66"/>
      <c r="G40" s="66"/>
    </row>
    <row r="41" spans="1:10" ht="15" customHeight="1">
      <c r="D41" s="66"/>
      <c r="E41" s="66"/>
      <c r="F41" s="66"/>
      <c r="G41" s="66"/>
    </row>
    <row r="42" spans="1:10" ht="15" customHeight="1">
      <c r="D42" s="66"/>
      <c r="E42" s="66"/>
      <c r="F42" s="66"/>
      <c r="G42" s="66"/>
    </row>
    <row r="43" spans="1:10" ht="15" customHeight="1">
      <c r="D43" s="66"/>
      <c r="E43" s="66"/>
      <c r="F43" s="66"/>
      <c r="G43" s="66"/>
    </row>
    <row r="44" spans="1:10" ht="15" customHeight="1">
      <c r="D44" s="66"/>
      <c r="E44" s="66"/>
      <c r="F44" s="66"/>
      <c r="G44" s="66"/>
    </row>
    <row r="45" spans="1:10" ht="15" customHeight="1">
      <c r="D45" s="66"/>
      <c r="E45" s="66"/>
      <c r="F45" s="66"/>
      <c r="G45" s="66"/>
    </row>
    <row r="46" spans="1:10" ht="15" customHeight="1">
      <c r="D46" s="66"/>
      <c r="E46" s="66"/>
      <c r="F46" s="66"/>
      <c r="G46" s="66"/>
    </row>
    <row r="47" spans="1:10" ht="15" customHeight="1">
      <c r="D47" s="66"/>
      <c r="E47" s="66"/>
      <c r="F47" s="66"/>
      <c r="G47" s="66"/>
    </row>
    <row r="48" spans="1:10" ht="15" customHeight="1">
      <c r="D48" s="66"/>
      <c r="E48" s="66"/>
      <c r="F48" s="66"/>
      <c r="G48" s="66"/>
    </row>
    <row r="49" spans="4:7" ht="15" customHeight="1">
      <c r="D49" s="66"/>
      <c r="E49" s="66"/>
      <c r="F49" s="66"/>
      <c r="G49" s="66"/>
    </row>
    <row r="50" spans="4:7">
      <c r="D50" s="66"/>
      <c r="E50" s="66"/>
      <c r="F50" s="66"/>
      <c r="G50" s="66"/>
    </row>
    <row r="51" spans="4:7">
      <c r="D51" s="66"/>
      <c r="E51" s="66"/>
      <c r="F51" s="66"/>
      <c r="G51" s="66"/>
    </row>
    <row r="52" spans="4:7">
      <c r="D52" s="66"/>
      <c r="E52" s="66"/>
      <c r="F52" s="66"/>
      <c r="G52" s="66"/>
    </row>
    <row r="53" spans="4:7">
      <c r="D53" s="66"/>
      <c r="E53" s="66"/>
      <c r="F53" s="66"/>
      <c r="G53" s="66"/>
    </row>
    <row r="54" spans="4:7">
      <c r="D54" s="66"/>
      <c r="E54" s="66"/>
      <c r="F54" s="66"/>
      <c r="G54" s="66"/>
    </row>
    <row r="55" spans="4:7">
      <c r="D55" s="66"/>
      <c r="E55" s="66"/>
      <c r="F55" s="66"/>
      <c r="G55" s="66"/>
    </row>
    <row r="56" spans="4:7">
      <c r="D56" s="66"/>
      <c r="E56" s="66"/>
      <c r="F56" s="66"/>
      <c r="G56" s="66"/>
    </row>
    <row r="57" spans="4:7">
      <c r="D57" s="66"/>
      <c r="E57" s="66"/>
      <c r="F57" s="66"/>
      <c r="G57" s="66"/>
    </row>
    <row r="58" spans="4:7">
      <c r="D58" s="66"/>
      <c r="E58" s="66"/>
      <c r="F58" s="66"/>
      <c r="G58" s="66"/>
    </row>
    <row r="59" spans="4:7">
      <c r="D59" s="66"/>
      <c r="E59" s="66"/>
      <c r="F59" s="66"/>
      <c r="G59" s="66"/>
    </row>
    <row r="60" spans="4:7">
      <c r="D60" s="66"/>
      <c r="E60" s="66"/>
      <c r="F60" s="66"/>
      <c r="G60" s="66"/>
    </row>
    <row r="61" spans="4:7">
      <c r="D61" s="66"/>
      <c r="E61" s="66"/>
      <c r="F61" s="66"/>
      <c r="G61" s="66"/>
    </row>
    <row r="62" spans="4:7">
      <c r="D62" s="66"/>
      <c r="E62" s="66"/>
      <c r="F62" s="66"/>
      <c r="G62" s="66"/>
    </row>
    <row r="63" spans="4:7">
      <c r="D63" s="66"/>
      <c r="E63" s="66"/>
      <c r="F63" s="66"/>
      <c r="G63" s="66"/>
    </row>
    <row r="64" spans="4:7">
      <c r="D64" s="66"/>
      <c r="E64" s="66"/>
      <c r="F64" s="66"/>
      <c r="G64" s="66"/>
    </row>
    <row r="65" spans="4:7">
      <c r="D65" s="66"/>
      <c r="E65" s="66"/>
      <c r="F65" s="66"/>
      <c r="G65" s="66"/>
    </row>
    <row r="66" spans="4:7">
      <c r="D66" s="66"/>
      <c r="E66" s="66"/>
      <c r="F66" s="66"/>
      <c r="G66" s="66"/>
    </row>
    <row r="67" spans="4:7">
      <c r="D67" s="66"/>
      <c r="E67" s="66"/>
      <c r="F67" s="66"/>
      <c r="G67" s="66"/>
    </row>
    <row r="68" spans="4:7">
      <c r="D68" s="66"/>
      <c r="E68" s="66"/>
      <c r="F68" s="66"/>
      <c r="G68" s="66"/>
    </row>
    <row r="69" spans="4:7">
      <c r="D69" s="66"/>
      <c r="E69" s="66"/>
      <c r="F69" s="66"/>
      <c r="G69" s="66"/>
    </row>
    <row r="70" spans="4:7">
      <c r="D70" s="66"/>
      <c r="E70" s="66"/>
      <c r="F70" s="66"/>
      <c r="G70" s="66"/>
    </row>
    <row r="71" spans="4:7">
      <c r="D71" s="66"/>
      <c r="E71" s="66"/>
      <c r="F71" s="66"/>
      <c r="G71" s="66"/>
    </row>
    <row r="72" spans="4:7">
      <c r="D72" s="66"/>
      <c r="E72" s="66"/>
      <c r="F72" s="66"/>
      <c r="G72" s="66"/>
    </row>
    <row r="73" spans="4:7">
      <c r="D73" s="66"/>
      <c r="E73" s="66"/>
      <c r="F73" s="66"/>
      <c r="G73" s="66"/>
    </row>
    <row r="74" spans="4:7">
      <c r="D74" s="66"/>
      <c r="E74" s="66"/>
      <c r="F74" s="66"/>
      <c r="G74" s="66"/>
    </row>
    <row r="75" spans="4:7">
      <c r="D75" s="66"/>
      <c r="E75" s="66"/>
      <c r="F75" s="66"/>
      <c r="G75" s="66"/>
    </row>
    <row r="76" spans="4:7">
      <c r="D76" s="66"/>
      <c r="E76" s="66"/>
      <c r="F76" s="66"/>
      <c r="G76" s="66"/>
    </row>
    <row r="77" spans="4:7">
      <c r="D77" s="66"/>
      <c r="E77" s="66"/>
      <c r="F77" s="66"/>
      <c r="G77" s="66"/>
    </row>
    <row r="78" spans="4:7">
      <c r="D78" s="66"/>
      <c r="E78" s="66"/>
      <c r="F78" s="66"/>
      <c r="G78" s="66"/>
    </row>
    <row r="79" spans="4:7">
      <c r="D79" s="66"/>
      <c r="E79" s="66"/>
      <c r="F79" s="66"/>
      <c r="G79" s="66"/>
    </row>
    <row r="80" spans="4:7">
      <c r="D80" s="66"/>
      <c r="E80" s="66"/>
      <c r="F80" s="66"/>
      <c r="G80" s="66"/>
    </row>
    <row r="81" spans="4:7">
      <c r="D81" s="66"/>
      <c r="E81" s="66"/>
      <c r="F81" s="66"/>
      <c r="G81" s="66"/>
    </row>
    <row r="82" spans="4:7">
      <c r="D82" s="66"/>
      <c r="E82" s="66"/>
      <c r="F82" s="66"/>
      <c r="G82" s="66"/>
    </row>
    <row r="83" spans="4:7">
      <c r="D83" s="66"/>
      <c r="E83" s="66"/>
      <c r="F83" s="66"/>
      <c r="G83" s="66"/>
    </row>
    <row r="84" spans="4:7">
      <c r="D84" s="66"/>
      <c r="E84" s="66"/>
      <c r="F84" s="66"/>
      <c r="G84" s="66"/>
    </row>
    <row r="85" spans="4:7">
      <c r="D85" s="66"/>
      <c r="E85" s="66"/>
      <c r="F85" s="66"/>
      <c r="G85" s="66"/>
    </row>
    <row r="86" spans="4:7">
      <c r="D86" s="66"/>
      <c r="E86" s="66"/>
      <c r="F86" s="66"/>
      <c r="G86" s="66"/>
    </row>
    <row r="87" spans="4:7">
      <c r="D87" s="66"/>
      <c r="E87" s="66"/>
      <c r="F87" s="66"/>
      <c r="G87" s="66"/>
    </row>
    <row r="88" spans="4:7">
      <c r="D88" s="66"/>
      <c r="E88" s="66"/>
      <c r="F88" s="66"/>
      <c r="G88" s="66"/>
    </row>
    <row r="89" spans="4:7">
      <c r="D89" s="66"/>
      <c r="E89" s="66"/>
      <c r="F89" s="66"/>
      <c r="G89" s="66"/>
    </row>
    <row r="90" spans="4:7">
      <c r="D90" s="66"/>
      <c r="E90" s="66"/>
      <c r="F90" s="66"/>
      <c r="G90" s="66"/>
    </row>
    <row r="91" spans="4:7">
      <c r="D91" s="66"/>
      <c r="E91" s="66"/>
      <c r="F91" s="66"/>
      <c r="G91" s="66"/>
    </row>
    <row r="92" spans="4:7">
      <c r="D92" s="66"/>
      <c r="E92" s="66"/>
      <c r="F92" s="66"/>
      <c r="G92" s="66"/>
    </row>
    <row r="93" spans="4:7">
      <c r="D93" s="66"/>
      <c r="E93" s="66"/>
      <c r="F93" s="66"/>
      <c r="G93" s="66"/>
    </row>
    <row r="94" spans="4:7">
      <c r="D94" s="66"/>
      <c r="E94" s="66"/>
      <c r="F94" s="66"/>
      <c r="G94" s="66"/>
    </row>
    <row r="95" spans="4:7">
      <c r="D95" s="66"/>
      <c r="E95" s="66"/>
      <c r="F95" s="66"/>
      <c r="G95" s="66"/>
    </row>
    <row r="96" spans="4:7">
      <c r="D96" s="66"/>
      <c r="E96" s="66"/>
      <c r="F96" s="66"/>
      <c r="G96" s="66"/>
    </row>
    <row r="97" spans="4:7">
      <c r="D97" s="66"/>
      <c r="E97" s="66"/>
      <c r="F97" s="66"/>
      <c r="G97" s="66"/>
    </row>
    <row r="98" spans="4:7">
      <c r="D98" s="66"/>
      <c r="E98" s="66"/>
      <c r="F98" s="66"/>
      <c r="G98" s="66"/>
    </row>
    <row r="99" spans="4:7">
      <c r="D99" s="66"/>
      <c r="E99" s="66"/>
      <c r="F99" s="66"/>
      <c r="G99" s="66"/>
    </row>
    <row r="100" spans="4:7">
      <c r="D100" s="66"/>
      <c r="E100" s="66"/>
      <c r="F100" s="66"/>
      <c r="G100" s="66"/>
    </row>
    <row r="101" spans="4:7">
      <c r="D101" s="66"/>
      <c r="E101" s="66"/>
      <c r="F101" s="66"/>
      <c r="G101" s="66"/>
    </row>
    <row r="102" spans="4:7">
      <c r="D102" s="66"/>
      <c r="E102" s="66"/>
      <c r="F102" s="66"/>
      <c r="G102" s="66"/>
    </row>
    <row r="103" spans="4:7">
      <c r="D103" s="66"/>
      <c r="E103" s="66"/>
      <c r="F103" s="66"/>
      <c r="G103" s="66"/>
    </row>
    <row r="104" spans="4:7">
      <c r="D104" s="66"/>
      <c r="E104" s="66"/>
      <c r="F104" s="66"/>
      <c r="G104" s="66"/>
    </row>
    <row r="105" spans="4:7">
      <c r="D105" s="66"/>
      <c r="E105" s="66"/>
      <c r="F105" s="66"/>
      <c r="G105" s="66"/>
    </row>
    <row r="106" spans="4:7">
      <c r="D106" s="66"/>
      <c r="E106" s="66"/>
      <c r="F106" s="66"/>
      <c r="G106" s="66"/>
    </row>
    <row r="107" spans="4:7">
      <c r="D107" s="66"/>
      <c r="E107" s="66"/>
      <c r="F107" s="66"/>
      <c r="G107" s="66"/>
    </row>
    <row r="108" spans="4:7">
      <c r="D108" s="66"/>
      <c r="E108" s="66"/>
      <c r="F108" s="66"/>
      <c r="G108" s="66"/>
    </row>
    <row r="109" spans="4:7">
      <c r="D109" s="66"/>
      <c r="E109" s="66"/>
      <c r="F109" s="66"/>
      <c r="G109" s="66"/>
    </row>
    <row r="110" spans="4:7">
      <c r="D110" s="66"/>
      <c r="E110" s="66"/>
      <c r="F110" s="66"/>
      <c r="G110" s="66"/>
    </row>
    <row r="111" spans="4:7">
      <c r="D111" s="66"/>
      <c r="E111" s="66"/>
      <c r="F111" s="66"/>
      <c r="G111" s="66"/>
    </row>
    <row r="112" spans="4:7">
      <c r="D112" s="66"/>
      <c r="E112" s="66"/>
      <c r="F112" s="66"/>
      <c r="G112" s="66"/>
    </row>
    <row r="113" spans="4:7">
      <c r="D113" s="66"/>
      <c r="E113" s="66"/>
      <c r="F113" s="66"/>
      <c r="G113" s="66"/>
    </row>
    <row r="114" spans="4:7">
      <c r="D114" s="66"/>
      <c r="E114" s="66"/>
      <c r="F114" s="66"/>
      <c r="G114" s="66"/>
    </row>
    <row r="115" spans="4:7">
      <c r="D115" s="66"/>
      <c r="E115" s="66"/>
      <c r="F115" s="66"/>
      <c r="G115" s="66"/>
    </row>
    <row r="116" spans="4:7">
      <c r="D116" s="66"/>
      <c r="E116" s="66"/>
      <c r="F116" s="66"/>
      <c r="G116" s="66"/>
    </row>
    <row r="117" spans="4:7">
      <c r="D117" s="66"/>
      <c r="E117" s="66"/>
      <c r="F117" s="66"/>
      <c r="G117" s="66"/>
    </row>
    <row r="118" spans="4:7">
      <c r="D118" s="66"/>
      <c r="E118" s="66"/>
      <c r="F118" s="66"/>
      <c r="G118" s="66"/>
    </row>
    <row r="119" spans="4:7">
      <c r="D119" s="66"/>
      <c r="E119" s="66"/>
      <c r="F119" s="66"/>
      <c r="G119" s="66"/>
    </row>
    <row r="120" spans="4:7">
      <c r="D120" s="66"/>
      <c r="E120" s="66"/>
      <c r="F120" s="66"/>
      <c r="G120" s="66"/>
    </row>
    <row r="121" spans="4:7">
      <c r="D121" s="66"/>
      <c r="E121" s="66"/>
      <c r="F121" s="66"/>
      <c r="G121" s="66"/>
    </row>
    <row r="122" spans="4:7">
      <c r="D122" s="66"/>
      <c r="E122" s="66"/>
      <c r="F122" s="66"/>
      <c r="G122" s="66"/>
    </row>
    <row r="123" spans="4:7">
      <c r="D123" s="66"/>
      <c r="E123" s="66"/>
      <c r="F123" s="66"/>
      <c r="G123" s="66"/>
    </row>
    <row r="124" spans="4:7">
      <c r="D124" s="66"/>
      <c r="E124" s="66"/>
      <c r="F124" s="66"/>
      <c r="G124" s="66"/>
    </row>
    <row r="125" spans="4:7">
      <c r="D125" s="66"/>
      <c r="E125" s="66"/>
      <c r="F125" s="66"/>
      <c r="G125" s="66"/>
    </row>
    <row r="126" spans="4:7">
      <c r="D126" s="66"/>
      <c r="E126" s="66"/>
      <c r="F126" s="66"/>
      <c r="G126" s="66"/>
    </row>
    <row r="127" spans="4:7">
      <c r="D127" s="66"/>
      <c r="E127" s="66"/>
      <c r="F127" s="66"/>
      <c r="G127" s="66"/>
    </row>
    <row r="128" spans="4:7">
      <c r="D128" s="66"/>
      <c r="E128" s="66"/>
      <c r="F128" s="66"/>
      <c r="G128" s="66"/>
    </row>
    <row r="129" spans="4:7">
      <c r="D129" s="66"/>
      <c r="E129" s="66"/>
      <c r="F129" s="66"/>
      <c r="G129" s="66"/>
    </row>
    <row r="130" spans="4:7">
      <c r="D130" s="66"/>
      <c r="E130" s="66"/>
      <c r="F130" s="66"/>
      <c r="G130" s="66"/>
    </row>
    <row r="131" spans="4:7">
      <c r="D131" s="66"/>
      <c r="E131" s="66"/>
      <c r="F131" s="66"/>
      <c r="G131" s="66"/>
    </row>
    <row r="132" spans="4:7">
      <c r="D132" s="66"/>
      <c r="E132" s="66"/>
      <c r="F132" s="66"/>
      <c r="G132" s="66"/>
    </row>
    <row r="133" spans="4:7">
      <c r="D133" s="66"/>
      <c r="E133" s="66"/>
      <c r="F133" s="66"/>
      <c r="G133" s="66"/>
    </row>
    <row r="134" spans="4:7">
      <c r="D134" s="66"/>
      <c r="E134" s="66"/>
      <c r="F134" s="66"/>
      <c r="G134" s="66"/>
    </row>
    <row r="135" spans="4:7">
      <c r="D135" s="66"/>
      <c r="E135" s="66"/>
      <c r="F135" s="66"/>
      <c r="G135" s="66"/>
    </row>
    <row r="136" spans="4:7">
      <c r="D136" s="66"/>
      <c r="E136" s="66"/>
      <c r="F136" s="66"/>
      <c r="G136" s="66"/>
    </row>
    <row r="137" spans="4:7">
      <c r="D137" s="66"/>
      <c r="E137" s="66"/>
      <c r="F137" s="66"/>
      <c r="G137" s="66"/>
    </row>
    <row r="138" spans="4:7">
      <c r="D138" s="66"/>
      <c r="E138" s="66"/>
      <c r="F138" s="66"/>
      <c r="G138" s="66"/>
    </row>
    <row r="139" spans="4:7">
      <c r="D139" s="66"/>
      <c r="E139" s="66"/>
      <c r="F139" s="66"/>
      <c r="G139" s="66"/>
    </row>
    <row r="140" spans="4:7">
      <c r="D140" s="66"/>
      <c r="E140" s="66"/>
      <c r="F140" s="66"/>
      <c r="G140" s="66"/>
    </row>
    <row r="141" spans="4:7">
      <c r="D141" s="66"/>
      <c r="E141" s="66"/>
      <c r="F141" s="66"/>
      <c r="G141" s="66"/>
    </row>
    <row r="142" spans="4:7">
      <c r="D142" s="66"/>
      <c r="E142" s="66"/>
      <c r="F142" s="66"/>
      <c r="G142" s="66"/>
    </row>
    <row r="143" spans="4:7">
      <c r="D143" s="66"/>
      <c r="E143" s="66"/>
      <c r="F143" s="66"/>
      <c r="G143" s="66"/>
    </row>
    <row r="144" spans="4:7">
      <c r="D144" s="66"/>
      <c r="E144" s="66"/>
      <c r="F144" s="66"/>
      <c r="G144" s="66"/>
    </row>
    <row r="145" spans="4:7">
      <c r="D145" s="66"/>
      <c r="E145" s="66"/>
      <c r="F145" s="66"/>
      <c r="G145" s="66"/>
    </row>
    <row r="146" spans="4:7">
      <c r="D146" s="66"/>
      <c r="E146" s="66"/>
      <c r="F146" s="66"/>
      <c r="G146" s="66"/>
    </row>
    <row r="147" spans="4:7">
      <c r="D147" s="66"/>
      <c r="E147" s="66"/>
      <c r="F147" s="66"/>
      <c r="G147" s="66"/>
    </row>
    <row r="148" spans="4:7">
      <c r="D148" s="66"/>
      <c r="E148" s="66"/>
      <c r="F148" s="66"/>
      <c r="G148" s="66"/>
    </row>
    <row r="149" spans="4:7">
      <c r="D149" s="66"/>
      <c r="E149" s="66"/>
      <c r="F149" s="66"/>
      <c r="G149" s="66"/>
    </row>
    <row r="150" spans="4:7">
      <c r="D150" s="66"/>
      <c r="E150" s="66"/>
      <c r="F150" s="66"/>
      <c r="G150" s="66"/>
    </row>
    <row r="151" spans="4:7">
      <c r="D151" s="66"/>
      <c r="E151" s="66"/>
      <c r="F151" s="66"/>
      <c r="G151" s="66"/>
    </row>
    <row r="152" spans="4:7">
      <c r="D152" s="66"/>
      <c r="E152" s="66"/>
      <c r="F152" s="66"/>
      <c r="G152" s="66"/>
    </row>
    <row r="153" spans="4:7">
      <c r="D153" s="66"/>
      <c r="E153" s="66"/>
      <c r="F153" s="66"/>
      <c r="G153" s="66"/>
    </row>
    <row r="154" spans="4:7">
      <c r="D154" s="66"/>
      <c r="E154" s="66"/>
      <c r="F154" s="66"/>
      <c r="G154" s="66"/>
    </row>
    <row r="155" spans="4:7">
      <c r="D155" s="66"/>
      <c r="E155" s="66"/>
      <c r="F155" s="66"/>
      <c r="G155" s="66"/>
    </row>
    <row r="156" spans="4:7">
      <c r="D156" s="66"/>
      <c r="E156" s="66"/>
      <c r="F156" s="66"/>
      <c r="G156" s="66"/>
    </row>
    <row r="157" spans="4:7">
      <c r="D157" s="66"/>
      <c r="E157" s="66"/>
      <c r="F157" s="66"/>
      <c r="G157" s="66"/>
    </row>
    <row r="158" spans="4:7">
      <c r="D158" s="66"/>
      <c r="E158" s="66"/>
      <c r="F158" s="66"/>
      <c r="G158" s="66"/>
    </row>
    <row r="159" spans="4:7">
      <c r="D159" s="66"/>
      <c r="E159" s="66"/>
      <c r="F159" s="66"/>
      <c r="G159" s="66"/>
    </row>
    <row r="160" spans="4:7">
      <c r="D160" s="66"/>
      <c r="E160" s="66"/>
      <c r="F160" s="66"/>
      <c r="G160" s="66"/>
    </row>
    <row r="161" spans="4:7">
      <c r="D161" s="66"/>
      <c r="E161" s="66"/>
      <c r="F161" s="66"/>
      <c r="G161" s="66"/>
    </row>
    <row r="162" spans="4:7">
      <c r="D162" s="66"/>
      <c r="E162" s="66"/>
      <c r="F162" s="66"/>
      <c r="G162" s="66"/>
    </row>
    <row r="163" spans="4:7">
      <c r="D163" s="66"/>
      <c r="E163" s="66"/>
      <c r="F163" s="66"/>
      <c r="G163" s="66"/>
    </row>
    <row r="164" spans="4:7">
      <c r="D164" s="66"/>
      <c r="E164" s="66"/>
      <c r="F164" s="66"/>
      <c r="G164" s="66"/>
    </row>
    <row r="165" spans="4:7">
      <c r="D165" s="66"/>
      <c r="E165" s="66"/>
      <c r="F165" s="66"/>
      <c r="G165" s="66"/>
    </row>
    <row r="166" spans="4:7">
      <c r="D166" s="66"/>
      <c r="E166" s="66"/>
      <c r="F166" s="66"/>
      <c r="G166" s="66"/>
    </row>
    <row r="167" spans="4:7">
      <c r="D167" s="66"/>
      <c r="E167" s="66"/>
      <c r="F167" s="66"/>
      <c r="G167" s="66"/>
    </row>
    <row r="168" spans="4:7">
      <c r="D168" s="66"/>
      <c r="E168" s="66"/>
      <c r="F168" s="66"/>
      <c r="G168" s="66"/>
    </row>
    <row r="169" spans="4:7">
      <c r="D169" s="66"/>
      <c r="E169" s="66"/>
      <c r="F169" s="66"/>
      <c r="G169" s="66"/>
    </row>
    <row r="170" spans="4:7">
      <c r="D170" s="66"/>
      <c r="E170" s="66"/>
      <c r="F170" s="66"/>
      <c r="G170" s="66"/>
    </row>
    <row r="171" spans="4:7">
      <c r="D171" s="66"/>
      <c r="E171" s="66"/>
      <c r="F171" s="66"/>
      <c r="G171" s="66"/>
    </row>
    <row r="172" spans="4:7">
      <c r="D172" s="66"/>
      <c r="E172" s="66"/>
      <c r="F172" s="66"/>
      <c r="G172" s="66"/>
    </row>
    <row r="173" spans="4:7">
      <c r="D173" s="66"/>
      <c r="E173" s="66"/>
      <c r="F173" s="66"/>
      <c r="G173" s="66"/>
    </row>
    <row r="174" spans="4:7">
      <c r="D174" s="66"/>
      <c r="E174" s="66"/>
      <c r="F174" s="66"/>
      <c r="G174" s="66"/>
    </row>
    <row r="175" spans="4:7">
      <c r="D175" s="66"/>
      <c r="E175" s="66"/>
      <c r="F175" s="66"/>
      <c r="G175" s="66"/>
    </row>
    <row r="176" spans="4:7">
      <c r="D176" s="66"/>
      <c r="E176" s="66"/>
      <c r="F176" s="66"/>
      <c r="G176" s="66"/>
    </row>
    <row r="177" spans="4:7">
      <c r="D177" s="66"/>
      <c r="E177" s="66"/>
      <c r="F177" s="66"/>
      <c r="G177" s="66"/>
    </row>
    <row r="178" spans="4:7">
      <c r="D178" s="66"/>
      <c r="E178" s="66"/>
      <c r="F178" s="66"/>
      <c r="G178" s="66"/>
    </row>
    <row r="179" spans="4:7">
      <c r="D179" s="66"/>
      <c r="E179" s="66"/>
      <c r="F179" s="66"/>
      <c r="G179" s="66"/>
    </row>
    <row r="180" spans="4:7">
      <c r="D180" s="66"/>
      <c r="E180" s="66"/>
      <c r="F180" s="66"/>
      <c r="G180" s="66"/>
    </row>
    <row r="181" spans="4:7">
      <c r="D181" s="66"/>
      <c r="E181" s="66"/>
      <c r="F181" s="66"/>
      <c r="G181" s="66"/>
    </row>
    <row r="182" spans="4:7">
      <c r="D182" s="66"/>
      <c r="E182" s="66"/>
      <c r="F182" s="66"/>
      <c r="G182" s="66"/>
    </row>
    <row r="183" spans="4:7">
      <c r="D183" s="66"/>
      <c r="E183" s="66"/>
      <c r="F183" s="66"/>
      <c r="G183" s="66"/>
    </row>
    <row r="184" spans="4:7">
      <c r="D184" s="66"/>
      <c r="E184" s="66"/>
      <c r="F184" s="66"/>
      <c r="G184" s="66"/>
    </row>
    <row r="185" spans="4:7">
      <c r="D185" s="66"/>
      <c r="E185" s="66"/>
      <c r="F185" s="66"/>
      <c r="G185" s="66"/>
    </row>
    <row r="186" spans="4:7">
      <c r="D186" s="66"/>
      <c r="E186" s="66"/>
      <c r="F186" s="66"/>
      <c r="G186" s="66"/>
    </row>
    <row r="187" spans="4:7">
      <c r="D187" s="66"/>
      <c r="E187" s="66"/>
      <c r="F187" s="66"/>
      <c r="G187" s="66"/>
    </row>
    <row r="188" spans="4:7">
      <c r="D188" s="66"/>
      <c r="E188" s="66"/>
      <c r="F188" s="66"/>
      <c r="G188" s="66"/>
    </row>
    <row r="189" spans="4:7">
      <c r="D189" s="66"/>
      <c r="E189" s="66"/>
      <c r="F189" s="66"/>
      <c r="G189" s="66"/>
    </row>
    <row r="190" spans="4:7">
      <c r="D190" s="66"/>
      <c r="E190" s="66"/>
      <c r="F190" s="66"/>
      <c r="G190" s="66"/>
    </row>
    <row r="191" spans="4:7">
      <c r="D191" s="66"/>
      <c r="E191" s="66"/>
      <c r="F191" s="66"/>
      <c r="G191" s="66"/>
    </row>
    <row r="192" spans="4:7">
      <c r="D192" s="66"/>
      <c r="E192" s="66"/>
      <c r="F192" s="66"/>
      <c r="G192" s="66"/>
    </row>
    <row r="193" spans="4:7">
      <c r="D193" s="66"/>
      <c r="E193" s="66"/>
      <c r="F193" s="66"/>
      <c r="G193" s="66"/>
    </row>
    <row r="194" spans="4:7">
      <c r="D194" s="66"/>
      <c r="E194" s="66"/>
      <c r="F194" s="66"/>
      <c r="G194" s="66"/>
    </row>
    <row r="195" spans="4:7">
      <c r="D195" s="66"/>
      <c r="E195" s="66"/>
      <c r="F195" s="66"/>
      <c r="G195" s="66"/>
    </row>
    <row r="196" spans="4:7">
      <c r="D196" s="66"/>
      <c r="E196" s="66"/>
      <c r="F196" s="66"/>
      <c r="G196" s="66"/>
    </row>
    <row r="197" spans="4:7">
      <c r="D197" s="66"/>
      <c r="E197" s="66"/>
      <c r="F197" s="66"/>
      <c r="G197" s="66"/>
    </row>
    <row r="198" spans="4:7">
      <c r="D198" s="66"/>
      <c r="E198" s="66"/>
      <c r="F198" s="66"/>
      <c r="G198" s="66"/>
    </row>
    <row r="199" spans="4:7">
      <c r="D199" s="66"/>
      <c r="E199" s="66"/>
      <c r="F199" s="66"/>
      <c r="G199" s="66"/>
    </row>
    <row r="200" spans="4:7">
      <c r="D200" s="66"/>
      <c r="E200" s="66"/>
      <c r="F200" s="66"/>
      <c r="G200" s="66"/>
    </row>
    <row r="201" spans="4:7">
      <c r="D201" s="66"/>
      <c r="E201" s="66"/>
      <c r="F201" s="66"/>
      <c r="G201" s="66"/>
    </row>
    <row r="202" spans="4:7">
      <c r="D202" s="66"/>
      <c r="E202" s="66"/>
      <c r="F202" s="66"/>
      <c r="G202" s="66"/>
    </row>
    <row r="203" spans="4:7">
      <c r="D203" s="66"/>
      <c r="E203" s="66"/>
      <c r="F203" s="66"/>
      <c r="G203" s="66"/>
    </row>
    <row r="204" spans="4:7">
      <c r="D204" s="66"/>
      <c r="E204" s="66"/>
      <c r="F204" s="66"/>
      <c r="G204" s="66"/>
    </row>
  </sheetData>
  <mergeCells count="1">
    <mergeCell ref="D3:G3"/>
  </mergeCells>
  <pageMargins left="0.7" right="0.7" top="0.78740157499999996" bottom="0.78740157499999996" header="0.3" footer="0.3"/>
  <pageSetup paperSize="9" orientation="portrait"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28"/>
  <dimension ref="A1:S23"/>
  <sheetViews>
    <sheetView workbookViewId="0"/>
  </sheetViews>
  <sheetFormatPr baseColWidth="10" defaultColWidth="11.44140625" defaultRowHeight="13.8" outlineLevelCol="1"/>
  <cols>
    <col min="1" max="1" width="15.5546875" style="11" customWidth="1"/>
    <col min="2" max="2" width="13.6640625" style="11" customWidth="1"/>
    <col min="3" max="3" width="28" style="11" bestFit="1" customWidth="1"/>
    <col min="4" max="4" width="7.6640625" style="11" customWidth="1"/>
    <col min="5" max="8" width="7.6640625" style="11" hidden="1" customWidth="1" outlineLevel="1"/>
    <col min="9" max="9" width="7.6640625" style="11" customWidth="1" collapsed="1"/>
    <col min="10" max="13" width="7.6640625" style="11" hidden="1" customWidth="1" outlineLevel="1"/>
    <col min="14" max="14" width="7.6640625" style="11" customWidth="1" collapsed="1"/>
    <col min="15" max="15" width="7.33203125" style="11" bestFit="1" customWidth="1"/>
    <col min="16" max="18" width="7.6640625" style="11" customWidth="1"/>
    <col min="19" max="19" width="7.33203125" style="11" bestFit="1" customWidth="1"/>
    <col min="20" max="16384" width="11.44140625" style="11"/>
  </cols>
  <sheetData>
    <row r="1" spans="1:19" ht="16.2">
      <c r="A1" s="51" t="s">
        <v>378</v>
      </c>
      <c r="B1" s="51"/>
    </row>
    <row r="2" spans="1:19">
      <c r="A2" s="87"/>
      <c r="B2" s="87"/>
      <c r="C2" s="87"/>
      <c r="D2" s="87"/>
      <c r="E2" s="87"/>
      <c r="F2" s="87"/>
      <c r="G2" s="87"/>
      <c r="H2" s="87"/>
      <c r="I2" s="87"/>
      <c r="J2" s="87"/>
      <c r="K2" s="87"/>
      <c r="L2" s="87"/>
      <c r="M2" s="87"/>
      <c r="N2" s="87"/>
      <c r="O2" s="87"/>
      <c r="P2" s="87"/>
      <c r="Q2" s="87"/>
      <c r="R2" s="87"/>
      <c r="S2" s="87"/>
    </row>
    <row r="3" spans="1:19">
      <c r="A3" s="87"/>
      <c r="B3" s="563" t="s">
        <v>190</v>
      </c>
      <c r="C3" s="482" t="s">
        <v>184</v>
      </c>
      <c r="D3" s="563">
        <v>2005</v>
      </c>
      <c r="E3" s="453">
        <v>2006</v>
      </c>
      <c r="F3" s="453">
        <v>2007</v>
      </c>
      <c r="G3" s="453">
        <v>2008</v>
      </c>
      <c r="H3" s="453">
        <v>2009</v>
      </c>
      <c r="I3" s="453">
        <v>2010</v>
      </c>
      <c r="J3" s="453">
        <v>2011</v>
      </c>
      <c r="K3" s="453">
        <v>2012</v>
      </c>
      <c r="L3" s="453">
        <v>2013</v>
      </c>
      <c r="M3" s="453">
        <v>2014</v>
      </c>
      <c r="N3" s="453">
        <v>2015</v>
      </c>
      <c r="O3" s="453">
        <v>2016</v>
      </c>
      <c r="P3" s="453">
        <v>2017</v>
      </c>
      <c r="Q3" s="453">
        <v>2018</v>
      </c>
      <c r="R3" s="453">
        <v>2019</v>
      </c>
      <c r="S3" s="564">
        <v>2020</v>
      </c>
    </row>
    <row r="4" spans="1:19" ht="15">
      <c r="A4" s="87"/>
      <c r="B4" s="481"/>
      <c r="C4" s="483"/>
      <c r="D4" s="1019" t="s">
        <v>379</v>
      </c>
      <c r="E4" s="1020"/>
      <c r="F4" s="1020"/>
      <c r="G4" s="1020"/>
      <c r="H4" s="1020"/>
      <c r="I4" s="1020"/>
      <c r="J4" s="1020"/>
      <c r="K4" s="1020"/>
      <c r="L4" s="1020"/>
      <c r="M4" s="1020"/>
      <c r="N4" s="1020"/>
      <c r="O4" s="1020"/>
      <c r="P4" s="1020"/>
      <c r="Q4" s="1020"/>
      <c r="R4" s="1020"/>
      <c r="S4" s="1021"/>
    </row>
    <row r="5" spans="1:19">
      <c r="A5" s="87"/>
      <c r="B5" s="71" t="s">
        <v>380</v>
      </c>
      <c r="C5" s="484" t="s">
        <v>197</v>
      </c>
      <c r="D5" s="391">
        <v>17.980947</v>
      </c>
      <c r="E5" s="354">
        <v>17.917667999999999</v>
      </c>
      <c r="F5" s="354">
        <v>16.795940999999999</v>
      </c>
      <c r="G5" s="354">
        <v>17.950607000000002</v>
      </c>
      <c r="H5" s="354">
        <v>17.870203</v>
      </c>
      <c r="I5" s="354">
        <v>16.939457000000001</v>
      </c>
      <c r="J5" s="354">
        <v>19.563071999999998</v>
      </c>
      <c r="K5" s="354">
        <v>31.227456</v>
      </c>
      <c r="L5" s="354">
        <v>33.254389000000003</v>
      </c>
      <c r="M5" s="354">
        <v>32.441212999999998</v>
      </c>
      <c r="N5" s="354">
        <v>32.069617000000001</v>
      </c>
      <c r="O5" s="354">
        <v>31.321639000000001</v>
      </c>
      <c r="P5" s="354">
        <v>29.900372000000001</v>
      </c>
      <c r="Q5" s="354">
        <v>32.156657000000003</v>
      </c>
      <c r="R5" s="354">
        <v>22.596979999999999</v>
      </c>
      <c r="S5" s="392">
        <v>18.671292000000001</v>
      </c>
    </row>
    <row r="6" spans="1:19">
      <c r="A6" s="87"/>
      <c r="B6" s="72"/>
      <c r="C6" s="484" t="s">
        <v>131</v>
      </c>
      <c r="D6" s="69">
        <v>15.811789999999998</v>
      </c>
      <c r="E6" s="349">
        <v>15.511928000000001</v>
      </c>
      <c r="F6" s="349">
        <v>16.349688999999998</v>
      </c>
      <c r="G6" s="349">
        <v>15.44209</v>
      </c>
      <c r="H6" s="349">
        <v>15.248818</v>
      </c>
      <c r="I6" s="349">
        <v>15.117464</v>
      </c>
      <c r="J6" s="349">
        <v>16.150497000000001</v>
      </c>
      <c r="K6" s="349">
        <v>15.867267000000002</v>
      </c>
      <c r="L6" s="349">
        <v>19.153179000000002</v>
      </c>
      <c r="M6" s="349">
        <v>18.700192000000001</v>
      </c>
      <c r="N6" s="349">
        <v>19.437500999999997</v>
      </c>
      <c r="O6" s="349">
        <v>18.571396999999997</v>
      </c>
      <c r="P6" s="349">
        <v>19.135707</v>
      </c>
      <c r="Q6" s="349">
        <v>19.000819</v>
      </c>
      <c r="R6" s="349">
        <v>18.655325000000001</v>
      </c>
      <c r="S6" s="70">
        <v>15.385089000000001</v>
      </c>
    </row>
    <row r="7" spans="1:19">
      <c r="A7" s="87"/>
      <c r="B7" s="72" t="s">
        <v>381</v>
      </c>
      <c r="C7" s="485" t="s">
        <v>382</v>
      </c>
      <c r="D7" s="69">
        <v>6.9206399999999997</v>
      </c>
      <c r="E7" s="349">
        <v>6.7257680000000004</v>
      </c>
      <c r="F7" s="349">
        <v>7.1604419999999998</v>
      </c>
      <c r="G7" s="349">
        <v>6.1348589999999996</v>
      </c>
      <c r="H7" s="349">
        <v>7.1911969999999998</v>
      </c>
      <c r="I7" s="349">
        <v>6.7375550000000004</v>
      </c>
      <c r="J7" s="349">
        <v>7.146458</v>
      </c>
      <c r="K7" s="349">
        <v>7.0058020000000001</v>
      </c>
      <c r="L7" s="349">
        <v>10.767374</v>
      </c>
      <c r="M7" s="349">
        <v>10.613331000000001</v>
      </c>
      <c r="N7" s="349">
        <v>10.822291</v>
      </c>
      <c r="O7" s="349">
        <v>9.6967020000000002</v>
      </c>
      <c r="P7" s="349">
        <v>10.583100999999999</v>
      </c>
      <c r="Q7" s="349">
        <v>10.209765000000001</v>
      </c>
      <c r="R7" s="349">
        <v>11.046608000000001</v>
      </c>
      <c r="S7" s="70">
        <v>8.7365110000000001</v>
      </c>
    </row>
    <row r="8" spans="1:19">
      <c r="A8" s="87"/>
      <c r="B8" s="72" t="s">
        <v>383</v>
      </c>
      <c r="C8" s="485" t="s">
        <v>384</v>
      </c>
      <c r="D8" s="69">
        <v>8.8911499999999997</v>
      </c>
      <c r="E8" s="349">
        <v>8.7861600000000006</v>
      </c>
      <c r="F8" s="349">
        <v>9.1892469999999999</v>
      </c>
      <c r="G8" s="349">
        <v>9.3072309999999998</v>
      </c>
      <c r="H8" s="349">
        <v>8.0576209999999993</v>
      </c>
      <c r="I8" s="349">
        <v>8.3799089999999996</v>
      </c>
      <c r="J8" s="349">
        <v>9.0040390000000006</v>
      </c>
      <c r="K8" s="349">
        <v>8.8614650000000008</v>
      </c>
      <c r="L8" s="349">
        <v>8.3858049999999995</v>
      </c>
      <c r="M8" s="349">
        <v>8.0868610000000007</v>
      </c>
      <c r="N8" s="349">
        <v>8.6152099999999994</v>
      </c>
      <c r="O8" s="349">
        <v>8.8746949999999991</v>
      </c>
      <c r="P8" s="349">
        <v>8.5526060000000008</v>
      </c>
      <c r="Q8" s="349">
        <v>8.7910540000000008</v>
      </c>
      <c r="R8" s="349">
        <v>7.6087170000000004</v>
      </c>
      <c r="S8" s="70">
        <v>6.6485779999999997</v>
      </c>
    </row>
    <row r="9" spans="1:19">
      <c r="A9" s="87"/>
      <c r="B9" s="72" t="s">
        <v>385</v>
      </c>
      <c r="C9" s="484" t="s">
        <v>126</v>
      </c>
      <c r="D9" s="69">
        <v>25.245961999999999</v>
      </c>
      <c r="E9" s="349">
        <v>23.732887999999999</v>
      </c>
      <c r="F9" s="349">
        <v>24.189986999999999</v>
      </c>
      <c r="G9" s="349">
        <v>23.457273000000001</v>
      </c>
      <c r="H9" s="349">
        <v>23.256898</v>
      </c>
      <c r="I9" s="349">
        <v>23.486345</v>
      </c>
      <c r="J9" s="349">
        <v>24.034230999999998</v>
      </c>
      <c r="K9" s="349">
        <v>24.424240999999999</v>
      </c>
      <c r="L9" s="349">
        <v>25.395582000000001</v>
      </c>
      <c r="M9" s="349">
        <v>24.196145999999999</v>
      </c>
      <c r="N9" s="349">
        <v>23.325104</v>
      </c>
      <c r="O9" s="349">
        <v>23.756336999999998</v>
      </c>
      <c r="P9" s="349">
        <v>23.626776</v>
      </c>
      <c r="Q9" s="349">
        <v>22.807072999999999</v>
      </c>
      <c r="R9" s="349">
        <v>17.613703000000001</v>
      </c>
      <c r="S9" s="70">
        <v>13.649542</v>
      </c>
    </row>
    <row r="10" spans="1:19">
      <c r="A10" s="87"/>
      <c r="B10" s="72" t="s">
        <v>386</v>
      </c>
      <c r="C10" s="484" t="s">
        <v>198</v>
      </c>
      <c r="D10" s="69">
        <v>29.734760000000001</v>
      </c>
      <c r="E10" s="349">
        <v>27.386683000000001</v>
      </c>
      <c r="F10" s="349">
        <v>31.252669999999998</v>
      </c>
      <c r="G10" s="349">
        <v>24.866492999999998</v>
      </c>
      <c r="H10" s="349">
        <v>26.284275999999998</v>
      </c>
      <c r="I10" s="349">
        <v>28.068287999999999</v>
      </c>
      <c r="J10" s="349">
        <v>28.629754999999999</v>
      </c>
      <c r="K10" s="349">
        <v>27.918882</v>
      </c>
      <c r="L10" s="349">
        <v>29.474440999999999</v>
      </c>
      <c r="M10" s="349">
        <v>27.248925</v>
      </c>
      <c r="N10" s="349">
        <v>27.33024</v>
      </c>
      <c r="O10" s="349">
        <v>24.831278000000001</v>
      </c>
      <c r="P10" s="349">
        <v>27.174168000000002</v>
      </c>
      <c r="Q10" s="349">
        <v>25.927543</v>
      </c>
      <c r="R10" s="349">
        <v>18.425446999999998</v>
      </c>
      <c r="S10" s="70">
        <v>11.877613</v>
      </c>
    </row>
    <row r="11" spans="1:19">
      <c r="A11" s="87"/>
      <c r="B11" s="72" t="s">
        <v>387</v>
      </c>
      <c r="C11" s="484" t="s">
        <v>199</v>
      </c>
      <c r="D11" s="69">
        <v>20.612731</v>
      </c>
      <c r="E11" s="349">
        <v>18.824338999999998</v>
      </c>
      <c r="F11" s="349">
        <v>19.686468999999999</v>
      </c>
      <c r="G11" s="349">
        <v>21.441407999999999</v>
      </c>
      <c r="H11" s="349">
        <v>19.041067999999999</v>
      </c>
      <c r="I11" s="349">
        <v>19.703413000000001</v>
      </c>
      <c r="J11" s="349">
        <v>19.204058</v>
      </c>
      <c r="K11" s="349">
        <v>20.043026999999999</v>
      </c>
      <c r="L11" s="349">
        <v>18.661626999999999</v>
      </c>
      <c r="M11" s="349">
        <v>16.854243</v>
      </c>
      <c r="N11" s="349">
        <v>18.139249</v>
      </c>
      <c r="O11" s="349">
        <v>18.745560000000001</v>
      </c>
      <c r="P11" s="349">
        <v>18.945349</v>
      </c>
      <c r="Q11" s="349">
        <v>16.786258</v>
      </c>
      <c r="R11" s="349">
        <v>13.29745</v>
      </c>
      <c r="S11" s="70">
        <v>11.473822</v>
      </c>
    </row>
    <row r="12" spans="1:19">
      <c r="A12" s="87"/>
      <c r="B12" s="72" t="s">
        <v>388</v>
      </c>
      <c r="C12" s="484" t="s">
        <v>130</v>
      </c>
      <c r="D12" s="69">
        <v>12.497669999999999</v>
      </c>
      <c r="E12" s="349">
        <v>12.206179000000001</v>
      </c>
      <c r="F12" s="349">
        <v>12.429784</v>
      </c>
      <c r="G12" s="349">
        <v>12.461307</v>
      </c>
      <c r="H12" s="349">
        <v>10.670204</v>
      </c>
      <c r="I12" s="349">
        <v>11.13409</v>
      </c>
      <c r="J12" s="349">
        <v>11.852591</v>
      </c>
      <c r="K12" s="349">
        <v>12.524246</v>
      </c>
      <c r="L12" s="349">
        <v>11.283450999999999</v>
      </c>
      <c r="M12" s="349">
        <v>11.582879</v>
      </c>
      <c r="N12" s="349">
        <v>12.244201</v>
      </c>
      <c r="O12" s="349">
        <v>12.19932</v>
      </c>
      <c r="P12" s="349">
        <v>11.386634000000001</v>
      </c>
      <c r="Q12" s="349">
        <v>12.374048</v>
      </c>
      <c r="R12" s="349">
        <v>10.478942999999999</v>
      </c>
      <c r="S12" s="70">
        <v>10.285717</v>
      </c>
    </row>
    <row r="13" spans="1:19">
      <c r="A13" s="87"/>
      <c r="B13" s="72" t="s">
        <v>389</v>
      </c>
      <c r="C13" s="484" t="s">
        <v>203</v>
      </c>
      <c r="D13" s="69">
        <v>11.291518</v>
      </c>
      <c r="E13" s="349">
        <v>12.407946000000001</v>
      </c>
      <c r="F13" s="349">
        <v>11.741942999999999</v>
      </c>
      <c r="G13" s="349">
        <v>11.385503999999999</v>
      </c>
      <c r="H13" s="349">
        <v>12.772008</v>
      </c>
      <c r="I13" s="349">
        <v>12.450818999999999</v>
      </c>
      <c r="J13" s="349">
        <v>10.898562999999999</v>
      </c>
      <c r="K13" s="349">
        <v>10.762079999999999</v>
      </c>
      <c r="L13" s="349">
        <v>11.728509000000001</v>
      </c>
      <c r="M13" s="349">
        <v>11.904182</v>
      </c>
      <c r="N13" s="349">
        <v>10.293958999999999</v>
      </c>
      <c r="O13" s="349">
        <v>10.781907</v>
      </c>
      <c r="P13" s="349">
        <v>11.376120999999999</v>
      </c>
      <c r="Q13" s="349">
        <v>11.711105</v>
      </c>
      <c r="R13" s="349">
        <v>8.9436730000000004</v>
      </c>
      <c r="S13" s="70">
        <v>8.2725430000000006</v>
      </c>
    </row>
    <row r="14" spans="1:19">
      <c r="A14" s="87"/>
      <c r="B14" s="72" t="s">
        <v>390</v>
      </c>
      <c r="C14" s="484" t="s">
        <v>204</v>
      </c>
      <c r="D14" s="69">
        <v>6.125032</v>
      </c>
      <c r="E14" s="349">
        <v>6.274756</v>
      </c>
      <c r="F14" s="349">
        <v>5.5681010000000004</v>
      </c>
      <c r="G14" s="349">
        <v>6.336633</v>
      </c>
      <c r="H14" s="349">
        <v>6.0749219999999999</v>
      </c>
      <c r="I14" s="349">
        <v>5.118074</v>
      </c>
      <c r="J14" s="349">
        <v>5.5047969999999999</v>
      </c>
      <c r="K14" s="349">
        <v>5.618341</v>
      </c>
      <c r="L14" s="349">
        <v>5.6675230000000001</v>
      </c>
      <c r="M14" s="349">
        <v>5.5306430000000004</v>
      </c>
      <c r="N14" s="349">
        <v>5.3519329999999998</v>
      </c>
      <c r="O14" s="349">
        <v>5.132962</v>
      </c>
      <c r="P14" s="349">
        <v>5.5021129999999996</v>
      </c>
      <c r="Q14" s="349">
        <v>6.0584410000000002</v>
      </c>
      <c r="R14" s="349">
        <v>3.7733180000000002</v>
      </c>
      <c r="S14" s="70">
        <v>2.9705349999999999</v>
      </c>
    </row>
    <row r="15" spans="1:19">
      <c r="A15" s="87"/>
      <c r="B15" s="72" t="s">
        <v>391</v>
      </c>
      <c r="C15" s="484" t="s">
        <v>200</v>
      </c>
      <c r="D15" s="69">
        <v>1.634028</v>
      </c>
      <c r="E15" s="349">
        <v>1.6139140000000001</v>
      </c>
      <c r="F15" s="349">
        <v>1.719506</v>
      </c>
      <c r="G15" s="349">
        <v>1.6083940000000001</v>
      </c>
      <c r="H15" s="349">
        <v>1.210712</v>
      </c>
      <c r="I15" s="349">
        <v>1.2642640000000001</v>
      </c>
      <c r="J15" s="349">
        <v>1.299544</v>
      </c>
      <c r="K15" s="349">
        <v>1.62591</v>
      </c>
      <c r="L15" s="349">
        <v>1.699684</v>
      </c>
      <c r="M15" s="349">
        <v>1.54908</v>
      </c>
      <c r="N15" s="349">
        <v>1.4959370000000001</v>
      </c>
      <c r="O15" s="349">
        <v>1.1968240000000001</v>
      </c>
      <c r="P15" s="349">
        <v>1.31009</v>
      </c>
      <c r="Q15" s="349">
        <v>1.3394630000000001</v>
      </c>
      <c r="R15" s="349">
        <v>1.1835659999999999</v>
      </c>
      <c r="S15" s="70">
        <v>0.88255899999999998</v>
      </c>
    </row>
    <row r="16" spans="1:19">
      <c r="A16" s="87"/>
      <c r="B16" s="72" t="s">
        <v>392</v>
      </c>
      <c r="C16" s="484" t="s">
        <v>393</v>
      </c>
      <c r="D16" s="69">
        <v>17.573788</v>
      </c>
      <c r="E16" s="349">
        <v>19.317450999999998</v>
      </c>
      <c r="F16" s="349">
        <v>19.599684</v>
      </c>
      <c r="G16" s="349">
        <v>18.55087</v>
      </c>
      <c r="H16" s="349">
        <v>16.760567999999999</v>
      </c>
      <c r="I16" s="349">
        <v>14.344492000000001</v>
      </c>
      <c r="J16" s="349">
        <v>15.239887</v>
      </c>
      <c r="K16" s="349">
        <v>9.0172699999999999</v>
      </c>
      <c r="L16" s="349">
        <v>4.2595169999999998</v>
      </c>
      <c r="M16" s="349">
        <v>4.4476940000000003</v>
      </c>
      <c r="N16" s="349">
        <v>4.7525570000000004</v>
      </c>
      <c r="O16" s="349">
        <v>4.35337</v>
      </c>
      <c r="P16" s="349">
        <v>3.5823369999999999</v>
      </c>
      <c r="Q16" s="349">
        <v>2.9300000000000002E-4</v>
      </c>
      <c r="R16" s="349">
        <v>3.3700000000000001E-4</v>
      </c>
      <c r="S16" s="70">
        <v>2.7300000000000002E-4</v>
      </c>
    </row>
    <row r="17" spans="1:19">
      <c r="A17" s="87"/>
      <c r="B17" s="74" t="s">
        <v>394</v>
      </c>
      <c r="C17" s="486" t="s">
        <v>395</v>
      </c>
      <c r="D17" s="346">
        <v>2.5837080000000001</v>
      </c>
      <c r="E17" s="347">
        <v>2.2133440000000002</v>
      </c>
      <c r="F17" s="347">
        <v>2.5926140000000002</v>
      </c>
      <c r="G17" s="347">
        <v>2.2706430000000002</v>
      </c>
      <c r="H17" s="347">
        <v>2.0609799999999998</v>
      </c>
      <c r="I17" s="347">
        <v>2.2095729999999998</v>
      </c>
      <c r="J17" s="347">
        <v>1.8113939999999999</v>
      </c>
      <c r="K17" s="347">
        <v>2.1795710000000001</v>
      </c>
      <c r="L17" s="347">
        <v>1.5312680000000001</v>
      </c>
      <c r="M17" s="347">
        <v>2.7537769999999999</v>
      </c>
      <c r="N17" s="347">
        <v>2.2786430000000002</v>
      </c>
      <c r="O17" s="347">
        <v>1.7984979999999999</v>
      </c>
      <c r="P17" s="347">
        <v>3.0000000000000001E-6</v>
      </c>
      <c r="Q17" s="347">
        <v>1.27E-4</v>
      </c>
      <c r="R17" s="347">
        <v>4.8000000000000001E-5</v>
      </c>
      <c r="S17" s="348">
        <v>0</v>
      </c>
    </row>
    <row r="18" spans="1:19">
      <c r="A18" s="87"/>
      <c r="B18" s="390" t="s">
        <v>396</v>
      </c>
      <c r="C18" s="487"/>
      <c r="D18" s="393">
        <v>161.09193400000001</v>
      </c>
      <c r="E18" s="394">
        <v>157.40709600000002</v>
      </c>
      <c r="F18" s="394">
        <v>161.926388</v>
      </c>
      <c r="G18" s="394">
        <v>155.77122200000002</v>
      </c>
      <c r="H18" s="394">
        <v>151.25065699999999</v>
      </c>
      <c r="I18" s="394">
        <v>149.83627899999999</v>
      </c>
      <c r="J18" s="394">
        <v>154.18838900000003</v>
      </c>
      <c r="K18" s="394">
        <v>161.20829099999997</v>
      </c>
      <c r="L18" s="394">
        <v>162.10916999999998</v>
      </c>
      <c r="M18" s="394">
        <v>157.20897400000001</v>
      </c>
      <c r="N18" s="394">
        <v>156.718941</v>
      </c>
      <c r="O18" s="394">
        <v>152.68909199999996</v>
      </c>
      <c r="P18" s="394">
        <v>151.93967000000004</v>
      </c>
      <c r="Q18" s="394">
        <v>148.16182699999999</v>
      </c>
      <c r="R18" s="394">
        <v>114.96879000000001</v>
      </c>
      <c r="S18" s="395">
        <v>93.468985000000004</v>
      </c>
    </row>
    <row r="19" spans="1:19">
      <c r="A19" s="87"/>
      <c r="B19" s="390" t="s">
        <v>205</v>
      </c>
      <c r="C19" s="487"/>
      <c r="D19" s="393">
        <v>10.693364000000003</v>
      </c>
      <c r="E19" s="394">
        <v>10.721330000000002</v>
      </c>
      <c r="F19" s="394">
        <v>10.893796999999999</v>
      </c>
      <c r="G19" s="394">
        <v>10.90863</v>
      </c>
      <c r="H19" s="394">
        <v>10.015675000000002</v>
      </c>
      <c r="I19" s="394">
        <v>10.387811999999998</v>
      </c>
      <c r="J19" s="394">
        <v>10.817053</v>
      </c>
      <c r="K19" s="394">
        <v>10.812377000000001</v>
      </c>
      <c r="L19" s="394">
        <v>11.121511000000002</v>
      </c>
      <c r="M19" s="394">
        <v>9.8721299999999967</v>
      </c>
      <c r="N19" s="394">
        <v>9.5277390000000004</v>
      </c>
      <c r="O19" s="394">
        <v>9.0647409999999997</v>
      </c>
      <c r="P19" s="394">
        <v>7.7407570000000003</v>
      </c>
      <c r="Q19" s="394">
        <v>7.7747039999999998</v>
      </c>
      <c r="R19" s="394">
        <v>7.313327000000001</v>
      </c>
      <c r="S19" s="395">
        <v>6.4059009999999992</v>
      </c>
    </row>
    <row r="20" spans="1:19">
      <c r="A20" s="87"/>
      <c r="B20" s="390" t="s">
        <v>397</v>
      </c>
      <c r="C20" s="487"/>
      <c r="D20" s="393">
        <v>171.78529800000001</v>
      </c>
      <c r="E20" s="394">
        <v>168.12842600000002</v>
      </c>
      <c r="F20" s="394">
        <v>172.82018500000001</v>
      </c>
      <c r="G20" s="394">
        <v>166.67985200000001</v>
      </c>
      <c r="H20" s="394">
        <v>161.26633199999998</v>
      </c>
      <c r="I20" s="394">
        <v>160.22409099999999</v>
      </c>
      <c r="J20" s="394">
        <v>165.00544200000002</v>
      </c>
      <c r="K20" s="394">
        <v>172.02066799999997</v>
      </c>
      <c r="L20" s="394">
        <v>173.23068099999998</v>
      </c>
      <c r="M20" s="394">
        <v>167.08110400000001</v>
      </c>
      <c r="N20" s="394">
        <v>166.24668</v>
      </c>
      <c r="O20" s="394">
        <v>161.75383299999996</v>
      </c>
      <c r="P20" s="394">
        <v>159.68042700000004</v>
      </c>
      <c r="Q20" s="394">
        <v>155.936531</v>
      </c>
      <c r="R20" s="394">
        <v>122.28211700000001</v>
      </c>
      <c r="S20" s="395">
        <v>99.874886000000004</v>
      </c>
    </row>
    <row r="21" spans="1:19">
      <c r="A21" s="87"/>
      <c r="B21" s="87"/>
      <c r="C21" s="87"/>
      <c r="D21" s="87"/>
      <c r="E21" s="87"/>
      <c r="F21" s="87"/>
      <c r="G21" s="87"/>
      <c r="H21" s="87"/>
      <c r="I21" s="87"/>
      <c r="J21" s="87"/>
      <c r="K21" s="87"/>
      <c r="L21" s="87"/>
      <c r="M21" s="87"/>
      <c r="N21" s="87"/>
      <c r="O21" s="87"/>
      <c r="P21" s="87"/>
      <c r="Q21" s="87"/>
      <c r="R21" s="87"/>
      <c r="S21" s="87"/>
    </row>
    <row r="22" spans="1:19">
      <c r="A22" s="87"/>
      <c r="B22" s="87"/>
      <c r="C22" s="87"/>
      <c r="D22" s="87"/>
      <c r="E22" s="87"/>
      <c r="F22" s="87"/>
      <c r="G22" s="87"/>
      <c r="H22" s="87"/>
      <c r="I22" s="87"/>
      <c r="J22" s="87"/>
      <c r="K22" s="87"/>
      <c r="L22" s="87"/>
      <c r="M22" s="87"/>
      <c r="N22" s="87"/>
      <c r="O22" s="87"/>
      <c r="P22" s="87"/>
      <c r="Q22" s="87"/>
      <c r="R22" s="87"/>
      <c r="S22" s="87"/>
    </row>
    <row r="23" spans="1:19">
      <c r="A23" s="87"/>
      <c r="B23" s="87"/>
      <c r="C23" s="87"/>
      <c r="D23" s="87"/>
      <c r="E23" s="87"/>
      <c r="F23" s="87"/>
      <c r="G23" s="87"/>
      <c r="H23" s="87"/>
      <c r="I23" s="87"/>
      <c r="J23" s="87"/>
      <c r="K23" s="87"/>
      <c r="L23" s="87"/>
      <c r="M23" s="87"/>
      <c r="N23" s="87"/>
      <c r="O23" s="87"/>
      <c r="P23" s="87"/>
      <c r="Q23" s="87"/>
      <c r="R23" s="87"/>
      <c r="S23" s="87"/>
    </row>
  </sheetData>
  <mergeCells count="1">
    <mergeCell ref="D4:S4"/>
  </mergeCells>
  <pageMargins left="0.7" right="0.7" top="0.78740157499999996" bottom="0.78740157499999996"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Tabelle29"/>
  <dimension ref="A1:I16"/>
  <sheetViews>
    <sheetView workbookViewId="0"/>
  </sheetViews>
  <sheetFormatPr baseColWidth="10" defaultColWidth="11.5546875" defaultRowHeight="13.8"/>
  <cols>
    <col min="1" max="1" width="11.5546875" style="30"/>
    <col min="2" max="2" width="32.6640625" style="62" customWidth="1"/>
    <col min="3" max="3" width="13.6640625" style="62" customWidth="1"/>
    <col min="4" max="9" width="10.6640625" style="30" customWidth="1"/>
    <col min="10" max="16384" width="11.5546875" style="30"/>
  </cols>
  <sheetData>
    <row r="1" spans="1:9">
      <c r="A1" s="51" t="s">
        <v>52</v>
      </c>
    </row>
    <row r="3" spans="1:9" ht="15" customHeight="1">
      <c r="B3" s="208"/>
      <c r="C3" s="998" t="s">
        <v>398</v>
      </c>
      <c r="D3" s="1016" t="s">
        <v>399</v>
      </c>
      <c r="E3" s="1018"/>
      <c r="F3" s="1016" t="s">
        <v>400</v>
      </c>
      <c r="G3" s="1018"/>
      <c r="H3" s="1016" t="s">
        <v>401</v>
      </c>
      <c r="I3" s="1018"/>
    </row>
    <row r="4" spans="1:9" ht="15" customHeight="1">
      <c r="B4" s="209"/>
      <c r="C4" s="1000"/>
      <c r="D4" s="1016" t="s">
        <v>402</v>
      </c>
      <c r="E4" s="1017"/>
      <c r="F4" s="1017"/>
      <c r="G4" s="1017"/>
      <c r="H4" s="1017"/>
      <c r="I4" s="1018"/>
    </row>
    <row r="5" spans="1:9" ht="15" customHeight="1">
      <c r="B5" s="210" t="s">
        <v>403</v>
      </c>
      <c r="C5" s="211"/>
      <c r="D5" s="212"/>
      <c r="E5" s="212"/>
      <c r="F5" s="212"/>
      <c r="G5" s="212"/>
      <c r="H5" s="212"/>
      <c r="I5" s="213"/>
    </row>
    <row r="6" spans="1:9" ht="15" customHeight="1">
      <c r="B6" s="145" t="s">
        <v>404</v>
      </c>
      <c r="C6" s="214" t="s">
        <v>405</v>
      </c>
      <c r="D6" s="1022" t="s">
        <v>406</v>
      </c>
      <c r="E6" s="1023"/>
      <c r="F6" s="1022" t="s">
        <v>407</v>
      </c>
      <c r="G6" s="1023"/>
      <c r="H6" s="1024" t="s">
        <v>408</v>
      </c>
      <c r="I6" s="1023"/>
    </row>
    <row r="7" spans="1:9" ht="15" customHeight="1">
      <c r="B7" s="146"/>
      <c r="C7" s="211" t="s">
        <v>409</v>
      </c>
      <c r="D7" s="1025" t="s">
        <v>410</v>
      </c>
      <c r="E7" s="1026"/>
      <c r="F7" s="1025" t="s">
        <v>411</v>
      </c>
      <c r="G7" s="1026"/>
      <c r="H7" s="1025" t="s">
        <v>412</v>
      </c>
      <c r="I7" s="1026"/>
    </row>
    <row r="8" spans="1:9" ht="15" customHeight="1">
      <c r="B8" s="146" t="s">
        <v>413</v>
      </c>
      <c r="C8" s="211" t="s">
        <v>405</v>
      </c>
      <c r="D8" s="1025" t="s">
        <v>414</v>
      </c>
      <c r="E8" s="1026"/>
      <c r="F8" s="1027" t="s">
        <v>119</v>
      </c>
      <c r="G8" s="1026"/>
      <c r="H8" s="1027" t="s">
        <v>119</v>
      </c>
      <c r="I8" s="1026"/>
    </row>
    <row r="9" spans="1:9" ht="15" customHeight="1">
      <c r="B9" s="146"/>
      <c r="C9" s="211" t="s">
        <v>409</v>
      </c>
      <c r="D9" s="1025" t="s">
        <v>415</v>
      </c>
      <c r="E9" s="1026"/>
      <c r="F9" s="1025" t="s">
        <v>416</v>
      </c>
      <c r="G9" s="1026"/>
      <c r="H9" s="1027" t="s">
        <v>119</v>
      </c>
      <c r="I9" s="1026"/>
    </row>
    <row r="10" spans="1:9" ht="15" customHeight="1">
      <c r="B10" s="146" t="s">
        <v>417</v>
      </c>
      <c r="C10" s="211" t="s">
        <v>405</v>
      </c>
      <c r="D10" s="1025" t="s">
        <v>418</v>
      </c>
      <c r="E10" s="1026"/>
      <c r="F10" s="1025" t="s">
        <v>418</v>
      </c>
      <c r="G10" s="1026"/>
      <c r="H10" s="1027" t="s">
        <v>119</v>
      </c>
      <c r="I10" s="1026"/>
    </row>
    <row r="11" spans="1:9" ht="15" customHeight="1">
      <c r="B11" s="148"/>
      <c r="C11" s="215" t="s">
        <v>409</v>
      </c>
      <c r="D11" s="1028" t="s">
        <v>419</v>
      </c>
      <c r="E11" s="1029"/>
      <c r="F11" s="1028" t="s">
        <v>420</v>
      </c>
      <c r="G11" s="1029"/>
      <c r="H11" s="1028" t="s">
        <v>421</v>
      </c>
      <c r="I11" s="1029"/>
    </row>
    <row r="12" spans="1:9" ht="15" customHeight="1">
      <c r="B12" s="210" t="s">
        <v>93</v>
      </c>
      <c r="C12" s="216" t="s">
        <v>422</v>
      </c>
      <c r="D12" s="1030" t="s">
        <v>423</v>
      </c>
      <c r="E12" s="1031"/>
      <c r="F12" s="1030" t="s">
        <v>424</v>
      </c>
      <c r="G12" s="1031"/>
      <c r="H12" s="1032" t="s">
        <v>119</v>
      </c>
      <c r="I12" s="1031"/>
    </row>
    <row r="13" spans="1:9" ht="15" customHeight="1">
      <c r="B13" s="217"/>
      <c r="C13" s="218" t="s">
        <v>425</v>
      </c>
      <c r="D13" s="1035" t="s">
        <v>426</v>
      </c>
      <c r="E13" s="1036"/>
      <c r="F13" s="1035" t="s">
        <v>427</v>
      </c>
      <c r="G13" s="1036"/>
      <c r="H13" s="1035" t="s">
        <v>428</v>
      </c>
      <c r="I13" s="1036"/>
    </row>
    <row r="14" spans="1:9" ht="15" customHeight="1">
      <c r="B14" s="219"/>
      <c r="C14" s="220" t="s">
        <v>630</v>
      </c>
      <c r="D14" s="1037" t="s">
        <v>429</v>
      </c>
      <c r="E14" s="1038"/>
      <c r="F14" s="1037" t="s">
        <v>430</v>
      </c>
      <c r="G14" s="1038"/>
      <c r="H14" s="1037" t="s">
        <v>431</v>
      </c>
      <c r="I14" s="1038"/>
    </row>
    <row r="15" spans="1:9">
      <c r="B15" s="221" t="s">
        <v>432</v>
      </c>
      <c r="C15" s="221" t="s">
        <v>425</v>
      </c>
      <c r="D15" s="1033" t="s">
        <v>433</v>
      </c>
      <c r="E15" s="1034"/>
      <c r="F15" s="1033" t="s">
        <v>434</v>
      </c>
      <c r="G15" s="1034"/>
      <c r="H15" s="1033" t="s">
        <v>435</v>
      </c>
      <c r="I15" s="1034"/>
    </row>
    <row r="16" spans="1:9" ht="15" customHeight="1">
      <c r="B16" s="222" t="s">
        <v>631</v>
      </c>
      <c r="C16" s="223"/>
      <c r="D16" s="224"/>
      <c r="E16" s="224"/>
      <c r="F16" s="224"/>
      <c r="G16" s="224"/>
      <c r="H16" s="224"/>
      <c r="I16" s="225"/>
    </row>
  </sheetData>
  <mergeCells count="35">
    <mergeCell ref="D15:E15"/>
    <mergeCell ref="F15:G15"/>
    <mergeCell ref="H15:I15"/>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6:E6"/>
    <mergeCell ref="F6:G6"/>
    <mergeCell ref="H6:I6"/>
    <mergeCell ref="C3:C4"/>
    <mergeCell ref="D3:E3"/>
    <mergeCell ref="F3:G3"/>
    <mergeCell ref="H3:I3"/>
    <mergeCell ref="D4:I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19188-F5D9-4D7F-B68A-91471BAD3E06}">
  <dimension ref="A1:C111"/>
  <sheetViews>
    <sheetView workbookViewId="0"/>
  </sheetViews>
  <sheetFormatPr baseColWidth="10" defaultColWidth="11.44140625" defaultRowHeight="14.4"/>
  <cols>
    <col min="1" max="2" width="11.44140625" style="777"/>
    <col min="3" max="3" width="22.88671875" style="777" customWidth="1"/>
    <col min="4" max="16384" width="11.44140625" style="777"/>
  </cols>
  <sheetData>
    <row r="1" spans="1:3" ht="15.6">
      <c r="A1" s="775" t="s">
        <v>712</v>
      </c>
      <c r="B1" s="776"/>
      <c r="C1" s="776"/>
    </row>
    <row r="2" spans="1:3">
      <c r="A2" s="776"/>
      <c r="B2" s="776"/>
      <c r="C2" s="776"/>
    </row>
    <row r="3" spans="1:3" s="783" customFormat="1" ht="27.6">
      <c r="A3" s="778"/>
      <c r="B3" s="779"/>
      <c r="C3" s="782" t="s">
        <v>77</v>
      </c>
    </row>
    <row r="4" spans="1:3">
      <c r="A4" s="776"/>
      <c r="B4" s="784"/>
      <c r="C4" s="913" t="s">
        <v>80</v>
      </c>
    </row>
    <row r="5" spans="1:3">
      <c r="A5" s="776"/>
      <c r="B5" s="785">
        <v>1950</v>
      </c>
      <c r="C5" s="788">
        <v>1.9295426864710992</v>
      </c>
    </row>
    <row r="6" spans="1:3">
      <c r="A6" s="776"/>
      <c r="B6" s="785">
        <v>1960</v>
      </c>
      <c r="C6" s="788">
        <v>2.6066136448086166</v>
      </c>
    </row>
    <row r="7" spans="1:3">
      <c r="A7" s="776"/>
      <c r="B7" s="785">
        <v>1980</v>
      </c>
      <c r="C7" s="788">
        <v>3.9489688421665328</v>
      </c>
    </row>
    <row r="8" spans="1:3">
      <c r="A8" s="776"/>
      <c r="B8" s="785">
        <v>1990</v>
      </c>
      <c r="C8" s="788">
        <v>4.4539268275451658</v>
      </c>
    </row>
    <row r="9" spans="1:3">
      <c r="A9" s="776"/>
      <c r="B9" s="785">
        <v>2000</v>
      </c>
      <c r="C9" s="788">
        <v>5.0601537993504069</v>
      </c>
    </row>
    <row r="10" spans="1:3">
      <c r="A10" s="776"/>
      <c r="B10" s="785">
        <v>2010</v>
      </c>
      <c r="C10" s="788">
        <v>5.6010254426875674</v>
      </c>
    </row>
    <row r="11" spans="1:3">
      <c r="A11" s="776"/>
      <c r="B11" s="785">
        <v>2015</v>
      </c>
      <c r="C11" s="788">
        <v>4.9856012022731893</v>
      </c>
    </row>
    <row r="12" spans="1:3">
      <c r="B12" s="789">
        <v>2020</v>
      </c>
      <c r="C12" s="792">
        <v>5.7154271723607177</v>
      </c>
    </row>
    <row r="20" spans="3:3">
      <c r="C20" s="794"/>
    </row>
    <row r="21" spans="3:3">
      <c r="C21" s="794"/>
    </row>
    <row r="22" spans="3:3">
      <c r="C22" s="794"/>
    </row>
    <row r="23" spans="3:3">
      <c r="C23" s="794"/>
    </row>
    <row r="24" spans="3:3">
      <c r="C24" s="794"/>
    </row>
    <row r="25" spans="3:3">
      <c r="C25" s="794"/>
    </row>
    <row r="26" spans="3:3">
      <c r="C26" s="794"/>
    </row>
    <row r="27" spans="3:3">
      <c r="C27" s="794"/>
    </row>
    <row r="28" spans="3:3">
      <c r="C28" s="794"/>
    </row>
    <row r="29" spans="3:3">
      <c r="C29" s="794"/>
    </row>
    <row r="30" spans="3:3">
      <c r="C30" s="794"/>
    </row>
    <row r="31" spans="3:3">
      <c r="C31" s="794"/>
    </row>
    <row r="32" spans="3:3">
      <c r="C32" s="794"/>
    </row>
    <row r="33" spans="3:3">
      <c r="C33" s="794"/>
    </row>
    <row r="34" spans="3:3">
      <c r="C34" s="794"/>
    </row>
    <row r="35" spans="3:3">
      <c r="C35" s="794"/>
    </row>
    <row r="36" spans="3:3">
      <c r="C36" s="794"/>
    </row>
    <row r="37" spans="3:3">
      <c r="C37" s="794"/>
    </row>
    <row r="38" spans="3:3">
      <c r="C38" s="794"/>
    </row>
    <row r="39" spans="3:3">
      <c r="C39" s="794"/>
    </row>
    <row r="40" spans="3:3">
      <c r="C40" s="794"/>
    </row>
    <row r="41" spans="3:3">
      <c r="C41" s="794"/>
    </row>
    <row r="42" spans="3:3">
      <c r="C42" s="794"/>
    </row>
    <row r="43" spans="3:3">
      <c r="C43" s="794"/>
    </row>
    <row r="44" spans="3:3">
      <c r="C44" s="794"/>
    </row>
    <row r="45" spans="3:3">
      <c r="C45" s="794"/>
    </row>
    <row r="46" spans="3:3">
      <c r="C46" s="794"/>
    </row>
    <row r="47" spans="3:3">
      <c r="C47" s="794"/>
    </row>
    <row r="48" spans="3:3">
      <c r="C48" s="794"/>
    </row>
    <row r="49" spans="3:3">
      <c r="C49" s="794"/>
    </row>
    <row r="50" spans="3:3">
      <c r="C50" s="794"/>
    </row>
    <row r="51" spans="3:3">
      <c r="C51" s="794"/>
    </row>
    <row r="52" spans="3:3">
      <c r="C52" s="794"/>
    </row>
    <row r="53" spans="3:3">
      <c r="C53" s="794"/>
    </row>
    <row r="54" spans="3:3">
      <c r="C54" s="794"/>
    </row>
    <row r="55" spans="3:3">
      <c r="C55" s="794"/>
    </row>
    <row r="56" spans="3:3">
      <c r="C56" s="794"/>
    </row>
    <row r="57" spans="3:3">
      <c r="C57" s="794"/>
    </row>
    <row r="58" spans="3:3">
      <c r="C58" s="794"/>
    </row>
    <row r="59" spans="3:3">
      <c r="C59" s="794"/>
    </row>
    <row r="60" spans="3:3">
      <c r="C60" s="794"/>
    </row>
    <row r="61" spans="3:3">
      <c r="C61" s="794"/>
    </row>
    <row r="62" spans="3:3">
      <c r="C62" s="794"/>
    </row>
    <row r="63" spans="3:3">
      <c r="C63" s="794"/>
    </row>
    <row r="64" spans="3:3">
      <c r="C64" s="794"/>
    </row>
    <row r="65" spans="3:3">
      <c r="C65" s="794"/>
    </row>
    <row r="66" spans="3:3">
      <c r="C66" s="794"/>
    </row>
    <row r="67" spans="3:3">
      <c r="C67" s="794"/>
    </row>
    <row r="68" spans="3:3">
      <c r="C68" s="794"/>
    </row>
    <row r="69" spans="3:3">
      <c r="C69" s="794"/>
    </row>
    <row r="70" spans="3:3">
      <c r="C70" s="794"/>
    </row>
    <row r="71" spans="3:3">
      <c r="C71" s="794"/>
    </row>
    <row r="72" spans="3:3">
      <c r="C72" s="794"/>
    </row>
    <row r="73" spans="3:3">
      <c r="C73" s="794"/>
    </row>
    <row r="74" spans="3:3">
      <c r="C74" s="794"/>
    </row>
    <row r="75" spans="3:3">
      <c r="C75" s="794"/>
    </row>
    <row r="76" spans="3:3">
      <c r="C76" s="794"/>
    </row>
    <row r="77" spans="3:3">
      <c r="C77" s="794"/>
    </row>
    <row r="78" spans="3:3">
      <c r="C78" s="794"/>
    </row>
    <row r="79" spans="3:3">
      <c r="C79" s="794"/>
    </row>
    <row r="80" spans="3:3">
      <c r="C80" s="794"/>
    </row>
    <row r="81" spans="3:3">
      <c r="C81" s="794"/>
    </row>
    <row r="82" spans="3:3">
      <c r="C82" s="794"/>
    </row>
    <row r="83" spans="3:3">
      <c r="C83" s="794"/>
    </row>
    <row r="84" spans="3:3">
      <c r="C84" s="794"/>
    </row>
    <row r="85" spans="3:3">
      <c r="C85" s="794"/>
    </row>
    <row r="86" spans="3:3">
      <c r="C86" s="794"/>
    </row>
    <row r="87" spans="3:3">
      <c r="C87" s="794"/>
    </row>
    <row r="88" spans="3:3">
      <c r="C88" s="794"/>
    </row>
    <row r="89" spans="3:3">
      <c r="C89" s="794"/>
    </row>
    <row r="90" spans="3:3">
      <c r="C90" s="794"/>
    </row>
    <row r="91" spans="3:3">
      <c r="C91" s="794"/>
    </row>
    <row r="92" spans="3:3">
      <c r="C92" s="794"/>
    </row>
    <row r="93" spans="3:3">
      <c r="C93" s="794"/>
    </row>
    <row r="94" spans="3:3">
      <c r="C94" s="794"/>
    </row>
    <row r="95" spans="3:3">
      <c r="C95" s="794"/>
    </row>
    <row r="96" spans="3:3">
      <c r="C96" s="794"/>
    </row>
    <row r="97" spans="3:3">
      <c r="C97" s="794"/>
    </row>
    <row r="98" spans="3:3">
      <c r="C98" s="794"/>
    </row>
    <row r="99" spans="3:3">
      <c r="C99" s="794"/>
    </row>
    <row r="100" spans="3:3">
      <c r="C100" s="794"/>
    </row>
    <row r="101" spans="3:3">
      <c r="C101" s="794"/>
    </row>
    <row r="102" spans="3:3">
      <c r="C102" s="794"/>
    </row>
    <row r="103" spans="3:3">
      <c r="C103" s="794"/>
    </row>
    <row r="104" spans="3:3">
      <c r="C104" s="794"/>
    </row>
    <row r="105" spans="3:3">
      <c r="C105" s="794"/>
    </row>
    <row r="106" spans="3:3">
      <c r="C106" s="794"/>
    </row>
    <row r="107" spans="3:3">
      <c r="C107" s="794"/>
    </row>
    <row r="108" spans="3:3">
      <c r="C108" s="794"/>
    </row>
    <row r="109" spans="3:3">
      <c r="C109" s="794"/>
    </row>
    <row r="110" spans="3:3">
      <c r="C110" s="794"/>
    </row>
    <row r="111" spans="3:3">
      <c r="C111" s="794"/>
    </row>
  </sheetData>
  <pageMargins left="0.7" right="0.7" top="0.78740157499999996" bottom="0.78740157499999996"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Tabelle30"/>
  <dimension ref="A1:H24"/>
  <sheetViews>
    <sheetView workbookViewId="0"/>
  </sheetViews>
  <sheetFormatPr baseColWidth="10" defaultColWidth="11.44140625" defaultRowHeight="13.8"/>
  <cols>
    <col min="1" max="1" width="9.6640625" style="11" customWidth="1"/>
    <col min="2" max="2" width="50.5546875" style="11" customWidth="1"/>
    <col min="3" max="4" width="13.33203125" style="11" customWidth="1"/>
    <col min="5" max="5" width="15.6640625" style="11" customWidth="1"/>
    <col min="6" max="6" width="13" style="11" customWidth="1"/>
    <col min="7" max="7" width="5" style="11" customWidth="1"/>
    <col min="8" max="8" width="20.5546875" style="11" customWidth="1"/>
    <col min="9" max="9" width="15.6640625" style="11" customWidth="1"/>
    <col min="10" max="10" width="20.5546875" style="11" customWidth="1"/>
    <col min="11" max="11" width="15.6640625" style="11" bestFit="1" customWidth="1"/>
    <col min="12" max="12" width="22.33203125" style="11" bestFit="1" customWidth="1"/>
    <col min="13" max="13" width="20.5546875" style="11" bestFit="1" customWidth="1"/>
    <col min="14" max="14" width="15.6640625" style="11" bestFit="1" customWidth="1"/>
    <col min="15" max="16384" width="11.44140625" style="11"/>
  </cols>
  <sheetData>
    <row r="1" spans="1:8" ht="14.4">
      <c r="A1" s="51" t="s">
        <v>54</v>
      </c>
    </row>
    <row r="2" spans="1:8">
      <c r="A2" s="87"/>
      <c r="B2" s="87"/>
      <c r="C2" s="87"/>
      <c r="D2" s="87"/>
      <c r="E2" s="87"/>
      <c r="F2" s="87"/>
      <c r="G2" s="87"/>
      <c r="H2" s="87"/>
    </row>
    <row r="3" spans="1:8">
      <c r="A3" s="87"/>
      <c r="B3" s="92" t="s">
        <v>436</v>
      </c>
      <c r="C3" s="207" t="s">
        <v>437</v>
      </c>
      <c r="D3" s="195" t="s">
        <v>438</v>
      </c>
      <c r="E3" s="195" t="s">
        <v>439</v>
      </c>
      <c r="F3" s="196" t="s">
        <v>440</v>
      </c>
      <c r="G3" s="87"/>
      <c r="H3" s="87"/>
    </row>
    <row r="4" spans="1:8" ht="15.75" customHeight="1">
      <c r="A4" s="87"/>
      <c r="B4" s="108"/>
      <c r="C4" s="995" t="s">
        <v>441</v>
      </c>
      <c r="D4" s="996"/>
      <c r="E4" s="996"/>
      <c r="F4" s="997"/>
      <c r="G4" s="87"/>
      <c r="H4" s="87"/>
    </row>
    <row r="5" spans="1:8">
      <c r="A5" s="87"/>
      <c r="B5" s="92" t="s">
        <v>197</v>
      </c>
      <c r="C5" s="159">
        <v>0.7</v>
      </c>
      <c r="D5" s="199">
        <v>22600</v>
      </c>
      <c r="E5" s="199">
        <v>454</v>
      </c>
      <c r="F5" s="200">
        <v>5980</v>
      </c>
      <c r="G5" s="87"/>
      <c r="H5" s="87"/>
    </row>
    <row r="6" spans="1:8">
      <c r="A6" s="87"/>
      <c r="B6" s="161" t="s">
        <v>198</v>
      </c>
      <c r="C6" s="137">
        <v>0.5</v>
      </c>
      <c r="D6" s="202">
        <v>18000</v>
      </c>
      <c r="E6" s="202">
        <v>412</v>
      </c>
      <c r="F6" s="203">
        <v>10200</v>
      </c>
      <c r="G6" s="87"/>
      <c r="H6" s="87"/>
    </row>
    <row r="7" spans="1:8">
      <c r="A7" s="87"/>
      <c r="B7" s="161" t="s">
        <v>126</v>
      </c>
      <c r="C7" s="137">
        <v>0.5</v>
      </c>
      <c r="D7" s="202">
        <v>19500</v>
      </c>
      <c r="E7" s="202">
        <v>607</v>
      </c>
      <c r="F7" s="203">
        <v>20900</v>
      </c>
      <c r="G7" s="87"/>
      <c r="H7" s="87"/>
    </row>
    <row r="8" spans="1:8">
      <c r="A8" s="87"/>
      <c r="B8" s="161" t="s">
        <v>199</v>
      </c>
      <c r="C8" s="137">
        <v>0.2</v>
      </c>
      <c r="D8" s="202">
        <v>11600</v>
      </c>
      <c r="E8" s="202">
        <v>229</v>
      </c>
      <c r="F8" s="203">
        <v>4050</v>
      </c>
      <c r="G8" s="87"/>
      <c r="H8" s="87"/>
    </row>
    <row r="9" spans="1:8">
      <c r="A9" s="87"/>
      <c r="B9" s="161" t="s">
        <v>203</v>
      </c>
      <c r="C9" s="137">
        <v>0.5</v>
      </c>
      <c r="D9" s="202">
        <v>8740</v>
      </c>
      <c r="E9" s="202">
        <v>173</v>
      </c>
      <c r="F9" s="203">
        <v>12300</v>
      </c>
      <c r="G9" s="87"/>
      <c r="H9" s="87"/>
    </row>
    <row r="10" spans="1:8">
      <c r="A10" s="87"/>
      <c r="B10" s="161" t="s">
        <v>130</v>
      </c>
      <c r="C10" s="137">
        <v>0.3</v>
      </c>
      <c r="D10" s="202">
        <v>5050</v>
      </c>
      <c r="E10" s="202">
        <v>67</v>
      </c>
      <c r="F10" s="203">
        <v>7250</v>
      </c>
      <c r="G10" s="87"/>
      <c r="H10" s="87"/>
    </row>
    <row r="11" spans="1:8">
      <c r="A11" s="87"/>
      <c r="B11" s="161" t="s">
        <v>131</v>
      </c>
      <c r="C11" s="137">
        <v>0.4</v>
      </c>
      <c r="D11" s="202">
        <v>13400</v>
      </c>
      <c r="E11" s="202">
        <v>409</v>
      </c>
      <c r="F11" s="203">
        <v>13800</v>
      </c>
      <c r="G11" s="87"/>
      <c r="H11" s="87"/>
    </row>
    <row r="12" spans="1:8">
      <c r="A12" s="87"/>
      <c r="B12" s="161" t="s">
        <v>204</v>
      </c>
      <c r="C12" s="137">
        <v>0.4</v>
      </c>
      <c r="D12" s="202">
        <v>3560</v>
      </c>
      <c r="E12" s="202">
        <v>83</v>
      </c>
      <c r="F12" s="203">
        <v>7130</v>
      </c>
      <c r="G12" s="87"/>
      <c r="H12" s="87"/>
    </row>
    <row r="13" spans="1:8">
      <c r="A13" s="87"/>
      <c r="B13" s="161" t="s">
        <v>393</v>
      </c>
      <c r="C13" s="137">
        <v>0.1</v>
      </c>
      <c r="D13" s="202">
        <v>3030</v>
      </c>
      <c r="E13" s="202">
        <v>71</v>
      </c>
      <c r="F13" s="203">
        <v>1490</v>
      </c>
      <c r="G13" s="87"/>
      <c r="H13" s="87"/>
    </row>
    <row r="14" spans="1:8">
      <c r="A14" s="87"/>
      <c r="B14" s="108" t="s">
        <v>395</v>
      </c>
      <c r="C14" s="142">
        <v>0.1</v>
      </c>
      <c r="D14" s="205">
        <v>1660</v>
      </c>
      <c r="E14" s="205">
        <v>0</v>
      </c>
      <c r="F14" s="206">
        <v>2730</v>
      </c>
      <c r="G14" s="87"/>
      <c r="H14" s="87"/>
    </row>
    <row r="15" spans="1:8">
      <c r="A15" s="87"/>
      <c r="B15" s="108" t="s">
        <v>442</v>
      </c>
      <c r="C15" s="142">
        <v>3.6</v>
      </c>
      <c r="D15" s="205">
        <v>107140</v>
      </c>
      <c r="E15" s="205">
        <v>2505</v>
      </c>
      <c r="F15" s="206">
        <v>85830</v>
      </c>
      <c r="G15" s="87"/>
      <c r="H15" s="87"/>
    </row>
    <row r="16" spans="1:8">
      <c r="A16" s="87"/>
      <c r="B16" s="108" t="s">
        <v>443</v>
      </c>
      <c r="C16" s="142">
        <v>6</v>
      </c>
      <c r="D16" s="205">
        <v>298731</v>
      </c>
      <c r="E16" s="205">
        <v>10404</v>
      </c>
      <c r="F16" s="206">
        <v>220899</v>
      </c>
      <c r="G16" s="87"/>
      <c r="H16" s="87"/>
    </row>
    <row r="17" spans="1:8">
      <c r="A17" s="87"/>
      <c r="B17" s="108" t="s">
        <v>444</v>
      </c>
      <c r="C17" s="142">
        <v>7</v>
      </c>
      <c r="D17" s="205">
        <v>1011520</v>
      </c>
      <c r="E17" s="205">
        <v>83734</v>
      </c>
      <c r="F17" s="206">
        <v>308370</v>
      </c>
      <c r="G17" s="87"/>
      <c r="H17" s="87"/>
    </row>
    <row r="18" spans="1:8">
      <c r="A18" s="87"/>
      <c r="B18" s="87"/>
      <c r="C18" s="87"/>
      <c r="D18" s="87"/>
      <c r="E18" s="87"/>
      <c r="F18" s="87"/>
      <c r="G18" s="87"/>
      <c r="H18" s="87"/>
    </row>
    <row r="19" spans="1:8">
      <c r="A19" s="87"/>
      <c r="B19" s="87"/>
      <c r="C19" s="87"/>
      <c r="D19" s="87"/>
      <c r="E19" s="87"/>
      <c r="F19" s="87"/>
      <c r="G19" s="87"/>
      <c r="H19" s="87"/>
    </row>
    <row r="20" spans="1:8">
      <c r="A20" s="87"/>
      <c r="B20" s="87"/>
      <c r="C20" s="87"/>
      <c r="D20" s="87"/>
      <c r="E20" s="87"/>
      <c r="F20" s="87"/>
      <c r="G20" s="87"/>
      <c r="H20" s="87"/>
    </row>
    <row r="21" spans="1:8">
      <c r="A21" s="87"/>
      <c r="B21" s="87"/>
      <c r="C21" s="87"/>
      <c r="D21" s="87"/>
      <c r="E21" s="87"/>
      <c r="F21" s="87"/>
      <c r="G21" s="87"/>
      <c r="H21" s="87"/>
    </row>
    <row r="22" spans="1:8">
      <c r="A22" s="87"/>
      <c r="B22" s="87"/>
      <c r="C22" s="87"/>
      <c r="D22" s="87"/>
      <c r="E22" s="87"/>
      <c r="F22" s="87"/>
      <c r="G22" s="87"/>
      <c r="H22" s="87"/>
    </row>
    <row r="23" spans="1:8">
      <c r="A23" s="87"/>
      <c r="B23" s="87"/>
      <c r="C23" s="87"/>
      <c r="D23" s="87"/>
      <c r="E23" s="87"/>
      <c r="F23" s="87"/>
      <c r="G23" s="87"/>
      <c r="H23" s="87"/>
    </row>
    <row r="24" spans="1:8">
      <c r="A24" s="87"/>
      <c r="B24" s="87"/>
      <c r="C24" s="87"/>
      <c r="D24" s="87"/>
      <c r="E24" s="87"/>
      <c r="F24" s="87"/>
      <c r="G24" s="87"/>
      <c r="H24" s="87"/>
    </row>
  </sheetData>
  <mergeCells count="1">
    <mergeCell ref="C4:F4"/>
  </mergeCell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Tabelle31"/>
  <dimension ref="A1:H25"/>
  <sheetViews>
    <sheetView workbookViewId="0"/>
  </sheetViews>
  <sheetFormatPr baseColWidth="10" defaultColWidth="11.44140625" defaultRowHeight="13.8"/>
  <cols>
    <col min="1" max="1" width="8.33203125" style="11" customWidth="1"/>
    <col min="2" max="2" width="32.6640625" style="11" customWidth="1"/>
    <col min="3" max="7" width="12.5546875" style="11" customWidth="1"/>
    <col min="8" max="16384" width="11.44140625" style="11"/>
  </cols>
  <sheetData>
    <row r="1" spans="1:8" ht="14.4">
      <c r="A1" s="51" t="s">
        <v>56</v>
      </c>
    </row>
    <row r="2" spans="1:8">
      <c r="A2" s="87"/>
      <c r="B2" s="87"/>
      <c r="C2" s="87"/>
      <c r="D2" s="87"/>
      <c r="E2" s="87"/>
      <c r="F2" s="87"/>
      <c r="G2" s="87"/>
      <c r="H2" s="87"/>
    </row>
    <row r="3" spans="1:8">
      <c r="A3" s="87"/>
      <c r="B3" s="739" t="s">
        <v>436</v>
      </c>
      <c r="C3" s="194" t="s">
        <v>445</v>
      </c>
      <c r="D3" s="740" t="s">
        <v>437</v>
      </c>
      <c r="E3" s="740" t="s">
        <v>438</v>
      </c>
      <c r="F3" s="740" t="s">
        <v>439</v>
      </c>
      <c r="G3" s="741" t="s">
        <v>440</v>
      </c>
      <c r="H3" s="87"/>
    </row>
    <row r="4" spans="1:8" ht="15">
      <c r="A4" s="87"/>
      <c r="B4" s="197"/>
      <c r="C4" s="140" t="s">
        <v>598</v>
      </c>
      <c r="D4" s="1039" t="s">
        <v>632</v>
      </c>
      <c r="E4" s="1040"/>
      <c r="F4" s="1040"/>
      <c r="G4" s="1041"/>
      <c r="H4" s="87"/>
    </row>
    <row r="5" spans="1:8">
      <c r="A5" s="87"/>
      <c r="B5" s="92" t="s">
        <v>197</v>
      </c>
      <c r="C5" s="159">
        <v>29.6</v>
      </c>
      <c r="D5" s="198">
        <v>0.02</v>
      </c>
      <c r="E5" s="199">
        <v>763</v>
      </c>
      <c r="F5" s="199">
        <v>15</v>
      </c>
      <c r="G5" s="200">
        <v>202</v>
      </c>
      <c r="H5" s="87"/>
    </row>
    <row r="6" spans="1:8">
      <c r="A6" s="87"/>
      <c r="B6" s="161" t="s">
        <v>198</v>
      </c>
      <c r="C6" s="137">
        <v>23.7</v>
      </c>
      <c r="D6" s="201">
        <v>0.02</v>
      </c>
      <c r="E6" s="202">
        <v>759</v>
      </c>
      <c r="F6" s="202">
        <v>17</v>
      </c>
      <c r="G6" s="203">
        <v>430</v>
      </c>
      <c r="H6" s="87"/>
    </row>
    <row r="7" spans="1:8">
      <c r="A7" s="87"/>
      <c r="B7" s="161" t="s">
        <v>126</v>
      </c>
      <c r="C7" s="137">
        <v>20.6</v>
      </c>
      <c r="D7" s="201">
        <v>0.02</v>
      </c>
      <c r="E7" s="202">
        <v>945</v>
      </c>
      <c r="F7" s="202">
        <v>29</v>
      </c>
      <c r="G7" s="203">
        <v>1012</v>
      </c>
      <c r="H7" s="87"/>
    </row>
    <row r="8" spans="1:8">
      <c r="A8" s="87"/>
      <c r="B8" s="161" t="s">
        <v>199</v>
      </c>
      <c r="C8" s="137">
        <v>13.4</v>
      </c>
      <c r="D8" s="201">
        <v>0.02</v>
      </c>
      <c r="E8" s="202">
        <v>867</v>
      </c>
      <c r="F8" s="202">
        <v>17</v>
      </c>
      <c r="G8" s="203">
        <v>303</v>
      </c>
      <c r="H8" s="87"/>
    </row>
    <row r="9" spans="1:8">
      <c r="A9" s="87"/>
      <c r="B9" s="161" t="s">
        <v>203</v>
      </c>
      <c r="C9" s="137">
        <v>12.6</v>
      </c>
      <c r="D9" s="201">
        <v>0.04</v>
      </c>
      <c r="E9" s="202">
        <v>693</v>
      </c>
      <c r="F9" s="202">
        <v>14</v>
      </c>
      <c r="G9" s="203">
        <v>975</v>
      </c>
      <c r="H9" s="87"/>
    </row>
    <row r="10" spans="1:8">
      <c r="A10" s="87"/>
      <c r="B10" s="161" t="s">
        <v>130</v>
      </c>
      <c r="C10" s="137">
        <v>10.4</v>
      </c>
      <c r="D10" s="201">
        <v>0.03</v>
      </c>
      <c r="E10" s="202">
        <v>485</v>
      </c>
      <c r="F10" s="202">
        <v>6</v>
      </c>
      <c r="G10" s="203">
        <v>697</v>
      </c>
      <c r="H10" s="87"/>
    </row>
    <row r="11" spans="1:8">
      <c r="A11" s="87"/>
      <c r="B11" s="161" t="s">
        <v>131</v>
      </c>
      <c r="C11" s="137">
        <v>17.399999999999999</v>
      </c>
      <c r="D11" s="201">
        <v>0.02</v>
      </c>
      <c r="E11" s="202">
        <v>770</v>
      </c>
      <c r="F11" s="202">
        <v>23</v>
      </c>
      <c r="G11" s="203">
        <v>792</v>
      </c>
      <c r="H11" s="87"/>
    </row>
    <row r="12" spans="1:8">
      <c r="A12" s="87"/>
      <c r="B12" s="161" t="s">
        <v>204</v>
      </c>
      <c r="C12" s="136">
        <v>5.0999999999999996</v>
      </c>
      <c r="D12" s="107">
        <v>0.08</v>
      </c>
      <c r="E12" s="202">
        <v>703</v>
      </c>
      <c r="F12" s="202">
        <v>16</v>
      </c>
      <c r="G12" s="203">
        <v>1408</v>
      </c>
      <c r="H12" s="87"/>
    </row>
    <row r="13" spans="1:8">
      <c r="A13" s="87"/>
      <c r="B13" s="161" t="s">
        <v>393</v>
      </c>
      <c r="C13" s="136">
        <v>3.4</v>
      </c>
      <c r="D13" s="107">
        <v>0.02</v>
      </c>
      <c r="E13" s="202">
        <v>900</v>
      </c>
      <c r="F13" s="202">
        <v>21</v>
      </c>
      <c r="G13" s="203">
        <v>443</v>
      </c>
      <c r="H13" s="87"/>
    </row>
    <row r="14" spans="1:8">
      <c r="A14" s="87"/>
      <c r="B14" s="108" t="s">
        <v>395</v>
      </c>
      <c r="C14" s="141">
        <v>2.7</v>
      </c>
      <c r="D14" s="204">
        <v>0.02</v>
      </c>
      <c r="E14" s="205">
        <v>624</v>
      </c>
      <c r="F14" s="205">
        <v>0</v>
      </c>
      <c r="G14" s="206">
        <v>1027</v>
      </c>
      <c r="H14" s="87"/>
    </row>
    <row r="15" spans="1:8">
      <c r="A15" s="87"/>
      <c r="B15" s="108" t="s">
        <v>446</v>
      </c>
      <c r="C15" s="141" t="s">
        <v>119</v>
      </c>
      <c r="D15" s="204">
        <v>0.03</v>
      </c>
      <c r="E15" s="205">
        <v>771</v>
      </c>
      <c r="F15" s="205">
        <v>18</v>
      </c>
      <c r="G15" s="206">
        <v>618</v>
      </c>
      <c r="H15" s="87"/>
    </row>
    <row r="16" spans="1:8">
      <c r="A16" s="87"/>
      <c r="B16" s="1042" t="s">
        <v>447</v>
      </c>
      <c r="C16" s="1043"/>
      <c r="D16" s="1043"/>
      <c r="E16" s="1043"/>
      <c r="F16" s="1043"/>
      <c r="G16" s="1044"/>
      <c r="H16" s="87"/>
    </row>
    <row r="17" spans="1:8">
      <c r="A17" s="87"/>
      <c r="B17" s="1045"/>
      <c r="C17" s="1046"/>
      <c r="D17" s="1046"/>
      <c r="E17" s="1046"/>
      <c r="F17" s="1046"/>
      <c r="G17" s="1047"/>
      <c r="H17" s="87"/>
    </row>
    <row r="18" spans="1:8">
      <c r="A18" s="87"/>
      <c r="B18" s="87"/>
      <c r="C18" s="87"/>
      <c r="D18" s="87"/>
      <c r="E18" s="87"/>
      <c r="F18" s="87"/>
      <c r="G18" s="87"/>
      <c r="H18" s="87"/>
    </row>
    <row r="19" spans="1:8" ht="12.45" customHeight="1">
      <c r="A19" s="87"/>
      <c r="B19" s="87"/>
      <c r="C19" s="87"/>
      <c r="D19" s="87"/>
      <c r="E19" s="87"/>
      <c r="F19" s="87"/>
      <c r="G19" s="87"/>
      <c r="H19" s="87"/>
    </row>
    <row r="20" spans="1:8">
      <c r="A20" s="87"/>
      <c r="B20" s="87"/>
      <c r="C20" s="87"/>
      <c r="D20" s="87"/>
      <c r="E20" s="87"/>
      <c r="F20" s="87"/>
      <c r="G20" s="87"/>
      <c r="H20" s="87"/>
    </row>
    <row r="21" spans="1:8">
      <c r="A21" s="87"/>
      <c r="B21" s="87"/>
      <c r="C21" s="87"/>
      <c r="D21" s="87"/>
      <c r="E21" s="87"/>
      <c r="F21" s="87"/>
      <c r="G21" s="87"/>
      <c r="H21" s="87"/>
    </row>
    <row r="22" spans="1:8">
      <c r="A22" s="87"/>
      <c r="B22" s="87"/>
      <c r="C22" s="87"/>
      <c r="D22" s="87"/>
      <c r="E22" s="87"/>
      <c r="F22" s="87"/>
      <c r="G22" s="87"/>
      <c r="H22" s="87"/>
    </row>
    <row r="23" spans="1:8">
      <c r="A23" s="87"/>
      <c r="B23" s="87"/>
      <c r="C23" s="87"/>
      <c r="D23" s="87"/>
      <c r="E23" s="87"/>
      <c r="F23" s="87"/>
      <c r="G23" s="87"/>
      <c r="H23" s="87"/>
    </row>
    <row r="24" spans="1:8">
      <c r="A24" s="87"/>
      <c r="B24" s="87"/>
      <c r="C24" s="87"/>
      <c r="D24" s="87"/>
      <c r="E24" s="87"/>
      <c r="F24" s="87"/>
      <c r="G24" s="87"/>
      <c r="H24" s="87"/>
    </row>
    <row r="25" spans="1:8">
      <c r="A25" s="87"/>
      <c r="B25" s="87"/>
      <c r="C25" s="87"/>
      <c r="D25" s="87"/>
      <c r="E25" s="87"/>
      <c r="F25" s="87"/>
      <c r="G25" s="87"/>
      <c r="H25" s="87"/>
    </row>
  </sheetData>
  <mergeCells count="2">
    <mergeCell ref="D4:G4"/>
    <mergeCell ref="B16:G17"/>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76F17-1C04-4875-8D12-5A5EFBCE057B}">
  <dimension ref="A1:F10"/>
  <sheetViews>
    <sheetView workbookViewId="0"/>
  </sheetViews>
  <sheetFormatPr baseColWidth="10" defaultColWidth="11.5546875" defaultRowHeight="13.8"/>
  <cols>
    <col min="1" max="2" width="11.5546875" style="11"/>
    <col min="3" max="3" width="25.6640625" style="11" customWidth="1"/>
    <col min="4" max="4" width="22.5546875" style="11" customWidth="1"/>
    <col min="5" max="5" width="28" style="11" customWidth="1"/>
    <col min="6" max="6" width="27.88671875" style="11" customWidth="1"/>
    <col min="7" max="7" width="80.44140625" style="11" customWidth="1"/>
    <col min="8" max="16384" width="11.5546875" style="11"/>
  </cols>
  <sheetData>
    <row r="1" spans="1:6" ht="14.4">
      <c r="A1" s="58" t="s">
        <v>579</v>
      </c>
    </row>
    <row r="5" spans="1:6">
      <c r="C5" s="744"/>
      <c r="D5" s="1048" t="s">
        <v>580</v>
      </c>
      <c r="E5" s="1049"/>
      <c r="F5" s="1050"/>
    </row>
    <row r="6" spans="1:6">
      <c r="C6" s="637"/>
      <c r="D6" s="742" t="s">
        <v>599</v>
      </c>
      <c r="E6" s="742" t="s">
        <v>600</v>
      </c>
      <c r="F6" s="743" t="s">
        <v>601</v>
      </c>
    </row>
    <row r="7" spans="1:6" ht="96.6">
      <c r="C7" s="639" t="s">
        <v>581</v>
      </c>
      <c r="D7" s="640" t="s">
        <v>602</v>
      </c>
      <c r="E7" s="641" t="s">
        <v>582</v>
      </c>
      <c r="F7" s="642"/>
    </row>
    <row r="8" spans="1:6" ht="137.55000000000001" customHeight="1">
      <c r="C8" s="643" t="s">
        <v>497</v>
      </c>
      <c r="D8" s="542"/>
      <c r="E8" s="644" t="s">
        <v>604</v>
      </c>
      <c r="F8" s="645"/>
    </row>
    <row r="9" spans="1:6" ht="27.6">
      <c r="C9" s="639" t="s">
        <v>455</v>
      </c>
      <c r="D9" s="646"/>
      <c r="E9" s="647"/>
      <c r="F9" s="648" t="s">
        <v>584</v>
      </c>
    </row>
    <row r="10" spans="1:6" ht="55.2">
      <c r="C10" s="643" t="s">
        <v>583</v>
      </c>
      <c r="D10" s="644" t="s">
        <v>603</v>
      </c>
      <c r="E10" s="649"/>
      <c r="F10" s="650"/>
    </row>
  </sheetData>
  <mergeCells count="1">
    <mergeCell ref="D5:F5"/>
  </mergeCells>
  <pageMargins left="0.7" right="0.7" top="0.78740157499999996" bottom="0.78740157499999996"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EF5A-E0D9-4FFE-9D21-11884DDC1B1C}">
  <dimension ref="A1:G9"/>
  <sheetViews>
    <sheetView workbookViewId="0"/>
  </sheetViews>
  <sheetFormatPr baseColWidth="10" defaultColWidth="10.88671875" defaultRowHeight="13.8"/>
  <cols>
    <col min="1" max="2" width="10.88671875" style="11"/>
    <col min="3" max="3" width="23.33203125" style="11" customWidth="1"/>
    <col min="4" max="4" width="20.5546875" style="11" customWidth="1"/>
    <col min="5" max="5" width="25.44140625" style="11" customWidth="1"/>
    <col min="6" max="6" width="25.33203125" style="11" customWidth="1"/>
    <col min="7" max="7" width="73.109375" style="11" customWidth="1"/>
    <col min="8" max="16384" width="10.88671875" style="11"/>
  </cols>
  <sheetData>
    <row r="1" spans="1:7" ht="14.4">
      <c r="A1" s="58" t="s">
        <v>605</v>
      </c>
    </row>
    <row r="4" spans="1:7">
      <c r="C4" s="544"/>
      <c r="D4" s="1051" t="s">
        <v>606</v>
      </c>
      <c r="E4" s="1052"/>
      <c r="F4" s="1053"/>
      <c r="G4" s="702"/>
    </row>
    <row r="5" spans="1:7">
      <c r="C5" s="637"/>
      <c r="D5" s="530" t="s">
        <v>599</v>
      </c>
      <c r="E5" s="638" t="s">
        <v>600</v>
      </c>
      <c r="F5" s="531" t="s">
        <v>601</v>
      </c>
      <c r="G5" s="702"/>
    </row>
    <row r="6" spans="1:7">
      <c r="C6" s="533" t="s">
        <v>581</v>
      </c>
      <c r="D6" s="533" t="s">
        <v>607</v>
      </c>
      <c r="E6" s="703"/>
      <c r="F6" s="531"/>
      <c r="G6" s="704"/>
    </row>
    <row r="7" spans="1:7" ht="69">
      <c r="C7" s="643" t="s">
        <v>497</v>
      </c>
      <c r="D7" s="629"/>
      <c r="E7" s="705" t="s">
        <v>608</v>
      </c>
      <c r="F7" s="630"/>
      <c r="G7" s="706"/>
    </row>
    <row r="8" spans="1:7" ht="42.6">
      <c r="C8" s="639" t="s">
        <v>455</v>
      </c>
      <c r="D8" s="707"/>
      <c r="E8" s="708"/>
      <c r="F8" s="709" t="s">
        <v>610</v>
      </c>
      <c r="G8" s="706"/>
    </row>
    <row r="9" spans="1:7">
      <c r="C9" s="542" t="s">
        <v>583</v>
      </c>
      <c r="D9" s="629" t="s">
        <v>609</v>
      </c>
      <c r="E9" s="710"/>
      <c r="F9" s="711"/>
    </row>
  </sheetData>
  <mergeCells count="1">
    <mergeCell ref="D4:F4"/>
  </mergeCells>
  <pageMargins left="0.7" right="0.7" top="0.78740157499999996" bottom="0.78740157499999996"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4E645-9935-49D2-AD11-B7DF22153A6C}">
  <dimension ref="A1:H24"/>
  <sheetViews>
    <sheetView workbookViewId="0"/>
  </sheetViews>
  <sheetFormatPr baseColWidth="10" defaultColWidth="11.5546875" defaultRowHeight="13.8"/>
  <cols>
    <col min="1" max="1" width="11.5546875" style="11"/>
    <col min="2" max="2" width="40.6640625" style="11" customWidth="1"/>
    <col min="3" max="3" width="11.5546875" style="11" customWidth="1"/>
    <col min="4" max="5" width="12.6640625" style="11" customWidth="1"/>
    <col min="6" max="7" width="10.5546875" style="11" customWidth="1"/>
    <col min="8" max="16384" width="11.5546875" style="11"/>
  </cols>
  <sheetData>
    <row r="1" spans="1:8" ht="14.4">
      <c r="A1" s="58" t="s">
        <v>58</v>
      </c>
    </row>
    <row r="2" spans="1:8">
      <c r="B2" s="11">
        <f t="shared" ref="B2:G2" ca="1" si="0">CELL("breite",B3)</f>
        <v>40</v>
      </c>
      <c r="C2" s="11">
        <f t="shared" ca="1" si="0"/>
        <v>11</v>
      </c>
      <c r="D2" s="11">
        <f t="shared" ca="1" si="0"/>
        <v>12</v>
      </c>
      <c r="E2" s="11">
        <f t="shared" ca="1" si="0"/>
        <v>12</v>
      </c>
      <c r="F2" s="11">
        <f t="shared" ca="1" si="0"/>
        <v>10</v>
      </c>
      <c r="G2" s="11">
        <f t="shared" ca="1" si="0"/>
        <v>10</v>
      </c>
      <c r="H2" s="11">
        <f ca="1">SUM(B2:G2)</f>
        <v>95</v>
      </c>
    </row>
    <row r="4" spans="1:8">
      <c r="B4" s="526"/>
      <c r="C4" s="527" t="s">
        <v>448</v>
      </c>
      <c r="D4" s="1054" t="s">
        <v>449</v>
      </c>
      <c r="E4" s="1055"/>
      <c r="F4" s="1055"/>
      <c r="G4" s="1056"/>
    </row>
    <row r="5" spans="1:8">
      <c r="B5" s="528"/>
      <c r="C5" s="529" t="s">
        <v>570</v>
      </c>
      <c r="D5" s="530" t="s">
        <v>585</v>
      </c>
      <c r="E5" s="531" t="s">
        <v>586</v>
      </c>
      <c r="F5" s="532" t="s">
        <v>585</v>
      </c>
      <c r="G5" s="531" t="s">
        <v>586</v>
      </c>
    </row>
    <row r="6" spans="1:8" ht="15">
      <c r="B6" s="534"/>
      <c r="C6" s="538" t="s">
        <v>452</v>
      </c>
      <c r="D6" s="1051" t="s">
        <v>453</v>
      </c>
      <c r="E6" s="1053"/>
      <c r="F6" s="1051" t="s">
        <v>454</v>
      </c>
      <c r="G6" s="1053"/>
    </row>
    <row r="7" spans="1:8">
      <c r="B7" s="543" t="s">
        <v>458</v>
      </c>
      <c r="C7" s="544"/>
      <c r="D7" s="545"/>
      <c r="E7" s="546"/>
      <c r="F7" s="547"/>
      <c r="G7" s="548"/>
    </row>
    <row r="8" spans="1:8">
      <c r="B8" s="535" t="s">
        <v>455</v>
      </c>
      <c r="C8" s="549">
        <v>1.5</v>
      </c>
      <c r="D8" s="550">
        <v>4.2857142857142856</v>
      </c>
      <c r="E8" s="551">
        <v>3.5714285714285716</v>
      </c>
      <c r="F8" s="536">
        <v>30</v>
      </c>
      <c r="G8" s="537">
        <v>25</v>
      </c>
    </row>
    <row r="9" spans="1:8">
      <c r="B9" s="535" t="s">
        <v>456</v>
      </c>
      <c r="C9" s="549">
        <v>4.7</v>
      </c>
      <c r="D9" s="550">
        <v>13.428571428571431</v>
      </c>
      <c r="E9" s="551">
        <v>11.190476190476192</v>
      </c>
      <c r="F9" s="536">
        <v>94.000000000000014</v>
      </c>
      <c r="G9" s="537">
        <v>78.333333333333343</v>
      </c>
    </row>
    <row r="10" spans="1:8">
      <c r="B10" s="534" t="s">
        <v>615</v>
      </c>
      <c r="C10" s="549">
        <v>3.2</v>
      </c>
      <c r="D10" s="550">
        <v>9.1428571428571441</v>
      </c>
      <c r="E10" s="551">
        <v>7.6190476190476195</v>
      </c>
      <c r="F10" s="536">
        <v>64.000000000000014</v>
      </c>
      <c r="G10" s="537">
        <v>53.333333333333336</v>
      </c>
    </row>
    <row r="11" spans="1:8">
      <c r="B11" s="534" t="s">
        <v>616</v>
      </c>
      <c r="C11" s="549">
        <v>1.5</v>
      </c>
      <c r="D11" s="550">
        <v>4.2857142857142856</v>
      </c>
      <c r="E11" s="551">
        <v>3.5714285714285716</v>
      </c>
      <c r="F11" s="536">
        <v>30</v>
      </c>
      <c r="G11" s="537">
        <v>25</v>
      </c>
    </row>
    <row r="12" spans="1:8">
      <c r="B12" s="528" t="s">
        <v>82</v>
      </c>
      <c r="C12" s="552">
        <v>6.2</v>
      </c>
      <c r="D12" s="539">
        <v>17.714285714285715</v>
      </c>
      <c r="E12" s="553">
        <v>14.761904761904763</v>
      </c>
      <c r="F12" s="540">
        <v>124.00000000000001</v>
      </c>
      <c r="G12" s="541">
        <v>103.33333333333334</v>
      </c>
    </row>
    <row r="13" spans="1:8">
      <c r="B13" s="543" t="s">
        <v>611</v>
      </c>
      <c r="C13" s="544"/>
      <c r="D13" s="545"/>
      <c r="E13" s="546"/>
      <c r="F13" s="547"/>
      <c r="G13" s="548"/>
    </row>
    <row r="14" spans="1:8">
      <c r="B14" s="535" t="s">
        <v>455</v>
      </c>
      <c r="C14" s="549">
        <v>1.5</v>
      </c>
      <c r="D14" s="550">
        <v>4.2857142857142856</v>
      </c>
      <c r="E14" s="551">
        <v>3.5714285714285716</v>
      </c>
      <c r="F14" s="536">
        <v>30</v>
      </c>
      <c r="G14" s="537">
        <v>25</v>
      </c>
    </row>
    <row r="15" spans="1:8">
      <c r="B15" s="535" t="s">
        <v>456</v>
      </c>
      <c r="C15" s="549">
        <v>4.7</v>
      </c>
      <c r="D15" s="550">
        <v>13.428571428571431</v>
      </c>
      <c r="E15" s="551">
        <v>11.190476190476192</v>
      </c>
      <c r="F15" s="536">
        <v>94.000000000000014</v>
      </c>
      <c r="G15" s="537">
        <v>78.333333333333343</v>
      </c>
    </row>
    <row r="16" spans="1:8">
      <c r="B16" s="534" t="s">
        <v>615</v>
      </c>
      <c r="C16" s="549">
        <v>0.2</v>
      </c>
      <c r="D16" s="550">
        <v>0.57142857142857151</v>
      </c>
      <c r="E16" s="551">
        <v>0.47619047619047622</v>
      </c>
      <c r="F16" s="536">
        <v>4.0000000000000009</v>
      </c>
      <c r="G16" s="537">
        <v>3.3333333333333335</v>
      </c>
    </row>
    <row r="17" spans="2:7">
      <c r="B17" s="534" t="s">
        <v>616</v>
      </c>
      <c r="C17" s="549">
        <v>4.5</v>
      </c>
      <c r="D17" s="550">
        <v>12.857142857142858</v>
      </c>
      <c r="E17" s="551">
        <v>10.714285714285715</v>
      </c>
      <c r="F17" s="536">
        <v>90</v>
      </c>
      <c r="G17" s="537">
        <v>75</v>
      </c>
    </row>
    <row r="18" spans="2:7">
      <c r="B18" s="528" t="s">
        <v>82</v>
      </c>
      <c r="C18" s="552">
        <v>6.2</v>
      </c>
      <c r="D18" s="539">
        <v>17.714285714285715</v>
      </c>
      <c r="E18" s="553">
        <v>14.761904761904763</v>
      </c>
      <c r="F18" s="540">
        <v>124.00000000000001</v>
      </c>
      <c r="G18" s="541">
        <v>103.33333333333334</v>
      </c>
    </row>
    <row r="19" spans="2:7">
      <c r="B19" s="543" t="s">
        <v>612</v>
      </c>
      <c r="C19" s="544"/>
      <c r="D19" s="545"/>
      <c r="E19" s="546"/>
      <c r="F19" s="547"/>
      <c r="G19" s="548"/>
    </row>
    <row r="20" spans="2:7">
      <c r="B20" s="535" t="s">
        <v>455</v>
      </c>
      <c r="C20" s="549">
        <v>1.5</v>
      </c>
      <c r="D20" s="550">
        <v>4.2857142857142856</v>
      </c>
      <c r="E20" s="551">
        <v>3.5714285714285716</v>
      </c>
      <c r="F20" s="536">
        <v>30</v>
      </c>
      <c r="G20" s="537">
        <v>25</v>
      </c>
    </row>
    <row r="21" spans="2:7">
      <c r="B21" s="535" t="s">
        <v>456</v>
      </c>
      <c r="C21" s="549">
        <v>4.7</v>
      </c>
      <c r="D21" s="550">
        <v>13.428571428571431</v>
      </c>
      <c r="E21" s="551">
        <v>11.190476190476192</v>
      </c>
      <c r="F21" s="536">
        <v>94.000000000000014</v>
      </c>
      <c r="G21" s="537">
        <v>78.333333333333343</v>
      </c>
    </row>
    <row r="22" spans="2:7">
      <c r="B22" s="534" t="s">
        <v>615</v>
      </c>
      <c r="C22" s="549">
        <v>1.7</v>
      </c>
      <c r="D22" s="550">
        <v>4.8571428571428577</v>
      </c>
      <c r="E22" s="551">
        <v>4.0476190476190474</v>
      </c>
      <c r="F22" s="536">
        <v>34</v>
      </c>
      <c r="G22" s="537">
        <v>28.333333333333332</v>
      </c>
    </row>
    <row r="23" spans="2:7">
      <c r="B23" s="534" t="s">
        <v>616</v>
      </c>
      <c r="C23" s="549">
        <v>3</v>
      </c>
      <c r="D23" s="550">
        <v>8.5714285714285712</v>
      </c>
      <c r="E23" s="551">
        <v>7.1428571428571432</v>
      </c>
      <c r="F23" s="536">
        <v>60</v>
      </c>
      <c r="G23" s="537">
        <v>50</v>
      </c>
    </row>
    <row r="24" spans="2:7">
      <c r="B24" s="528" t="s">
        <v>82</v>
      </c>
      <c r="C24" s="552">
        <v>6.2</v>
      </c>
      <c r="D24" s="539">
        <v>17.714285714285715</v>
      </c>
      <c r="E24" s="553">
        <v>14.761904761904763</v>
      </c>
      <c r="F24" s="540">
        <v>124.00000000000001</v>
      </c>
      <c r="G24" s="541">
        <v>103.33333333333334</v>
      </c>
    </row>
  </sheetData>
  <mergeCells count="3">
    <mergeCell ref="D4:G4"/>
    <mergeCell ref="D6:E6"/>
    <mergeCell ref="F6:G6"/>
  </mergeCells>
  <pageMargins left="0.7" right="0.7" top="0.78740157499999996" bottom="0.78740157499999996"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Tabelle42"/>
  <dimension ref="A1:I15"/>
  <sheetViews>
    <sheetView workbookViewId="0"/>
  </sheetViews>
  <sheetFormatPr baseColWidth="10" defaultColWidth="11.44140625" defaultRowHeight="14.4"/>
  <cols>
    <col min="1" max="1" width="11.44140625" style="67"/>
    <col min="2" max="2" width="36" style="67" customWidth="1"/>
    <col min="3" max="4" width="17.5546875" style="67" customWidth="1"/>
    <col min="5" max="5" width="11.44140625" style="67"/>
    <col min="6" max="6" width="9.33203125" style="67" customWidth="1"/>
    <col min="7" max="7" width="10" style="67" customWidth="1"/>
    <col min="8" max="16384" width="11.44140625" style="67"/>
  </cols>
  <sheetData>
    <row r="1" spans="1:9">
      <c r="A1" s="51" t="s">
        <v>459</v>
      </c>
    </row>
    <row r="2" spans="1:9">
      <c r="A2" s="149"/>
      <c r="B2" s="153"/>
      <c r="C2" s="149"/>
      <c r="D2" s="149"/>
      <c r="E2" s="149"/>
      <c r="F2" s="149"/>
      <c r="G2" s="149"/>
      <c r="H2" s="149"/>
      <c r="I2" s="149"/>
    </row>
    <row r="3" spans="1:9">
      <c r="A3" s="149"/>
      <c r="B3" s="150"/>
      <c r="C3" s="1057" t="s">
        <v>460</v>
      </c>
      <c r="D3" s="1057"/>
      <c r="E3" s="154" t="s">
        <v>350</v>
      </c>
      <c r="F3" s="1058" t="s">
        <v>461</v>
      </c>
      <c r="G3" s="1059"/>
      <c r="H3" s="149"/>
      <c r="I3" s="149"/>
    </row>
    <row r="4" spans="1:9">
      <c r="A4" s="149"/>
      <c r="B4" s="151"/>
      <c r="C4" s="651" t="s">
        <v>462</v>
      </c>
      <c r="D4" s="651" t="s">
        <v>463</v>
      </c>
      <c r="E4" s="652" t="s">
        <v>464</v>
      </c>
      <c r="F4" s="1060" t="s">
        <v>465</v>
      </c>
      <c r="G4" s="1061"/>
      <c r="H4" s="149"/>
      <c r="I4" s="149"/>
    </row>
    <row r="5" spans="1:9" ht="15">
      <c r="A5" s="149"/>
      <c r="B5" s="151"/>
      <c r="C5" s="1062" t="s">
        <v>466</v>
      </c>
      <c r="D5" s="1063"/>
      <c r="E5" s="155" t="s">
        <v>467</v>
      </c>
      <c r="F5" s="631" t="s">
        <v>587</v>
      </c>
      <c r="G5" s="631" t="s">
        <v>588</v>
      </c>
      <c r="H5" s="149"/>
      <c r="I5" s="149"/>
    </row>
    <row r="6" spans="1:9">
      <c r="A6" s="149"/>
      <c r="B6" s="156" t="s">
        <v>468</v>
      </c>
      <c r="C6" s="653">
        <v>2299</v>
      </c>
      <c r="D6" s="653">
        <v>3797</v>
      </c>
      <c r="E6" s="358">
        <v>1.872804213</v>
      </c>
      <c r="F6" s="654">
        <v>2.027440975219549</v>
      </c>
      <c r="G6" s="654">
        <v>0.81097639008781963</v>
      </c>
      <c r="H6" s="149"/>
      <c r="I6" s="149"/>
    </row>
    <row r="7" spans="1:9">
      <c r="A7" s="149"/>
      <c r="B7" s="152" t="s">
        <v>469</v>
      </c>
      <c r="C7" s="655">
        <v>1415.7</v>
      </c>
      <c r="D7" s="655">
        <v>1869.5</v>
      </c>
      <c r="E7" s="359">
        <v>1.181569584</v>
      </c>
      <c r="F7" s="656">
        <v>1.5822174379871308</v>
      </c>
      <c r="G7" s="656">
        <v>0.65925726582797117</v>
      </c>
      <c r="H7" s="149"/>
      <c r="I7" s="149"/>
    </row>
    <row r="8" spans="1:9">
      <c r="A8" s="149"/>
      <c r="B8" s="152" t="s">
        <v>470</v>
      </c>
      <c r="C8" s="655">
        <v>137.6</v>
      </c>
      <c r="D8" s="655">
        <v>267</v>
      </c>
      <c r="E8" s="359">
        <v>0.38451965200000005</v>
      </c>
      <c r="F8" s="656">
        <v>0.69437283273105632</v>
      </c>
      <c r="G8" s="656">
        <v>0.23145761091035211</v>
      </c>
      <c r="H8" s="149"/>
      <c r="I8" s="149"/>
    </row>
    <row r="9" spans="1:9">
      <c r="A9" s="149"/>
      <c r="B9" s="157" t="s">
        <v>471</v>
      </c>
      <c r="C9" s="657">
        <v>78.207999999999998</v>
      </c>
      <c r="D9" s="657" t="s">
        <v>119</v>
      </c>
      <c r="E9" s="658">
        <v>3.6915012000000004E-2</v>
      </c>
      <c r="F9" s="661">
        <v>0</v>
      </c>
      <c r="G9" s="659">
        <v>0</v>
      </c>
      <c r="H9" s="149"/>
      <c r="I9" s="149"/>
    </row>
    <row r="10" spans="1:9">
      <c r="A10" s="149"/>
      <c r="B10" s="157" t="s">
        <v>82</v>
      </c>
      <c r="C10" s="660">
        <v>3930.5079999999998</v>
      </c>
      <c r="D10" s="660">
        <v>5933.5</v>
      </c>
      <c r="E10" s="158">
        <v>3.4758084610000002</v>
      </c>
      <c r="F10" s="659">
        <v>1.7070848599905055</v>
      </c>
      <c r="G10" s="659">
        <v>0.68283394399620223</v>
      </c>
      <c r="H10" s="149"/>
      <c r="I10" s="149"/>
    </row>
    <row r="11" spans="1:9">
      <c r="A11" s="149"/>
      <c r="B11" s="149"/>
      <c r="C11" s="149"/>
      <c r="D11" s="149"/>
      <c r="E11" s="149"/>
      <c r="F11" s="149"/>
      <c r="G11" s="149"/>
      <c r="H11" s="149"/>
      <c r="I11" s="149"/>
    </row>
    <row r="12" spans="1:9">
      <c r="A12" s="149"/>
      <c r="B12" s="149"/>
      <c r="C12" s="149"/>
      <c r="D12" s="149"/>
      <c r="E12" s="149"/>
      <c r="F12" s="149"/>
      <c r="G12" s="149"/>
      <c r="H12" s="149"/>
      <c r="I12" s="149"/>
    </row>
    <row r="13" spans="1:9">
      <c r="A13" s="149"/>
      <c r="B13" s="149"/>
      <c r="C13" s="149"/>
      <c r="D13" s="149"/>
      <c r="E13" s="149"/>
      <c r="F13" s="149"/>
      <c r="G13" s="149"/>
      <c r="H13" s="149"/>
      <c r="I13" s="149"/>
    </row>
    <row r="14" spans="1:9">
      <c r="A14" s="149"/>
      <c r="B14" s="149"/>
      <c r="C14" s="149"/>
      <c r="D14" s="149"/>
      <c r="E14" s="149"/>
      <c r="F14" s="149"/>
      <c r="G14" s="149"/>
      <c r="H14" s="149"/>
      <c r="I14" s="149"/>
    </row>
    <row r="15" spans="1:9">
      <c r="A15" s="149"/>
      <c r="B15" s="149"/>
      <c r="C15" s="149"/>
      <c r="D15" s="149"/>
      <c r="E15" s="149"/>
      <c r="F15" s="149"/>
      <c r="G15" s="149"/>
      <c r="H15" s="149"/>
      <c r="I15" s="149"/>
    </row>
  </sheetData>
  <mergeCells count="4">
    <mergeCell ref="C3:D3"/>
    <mergeCell ref="F3:G3"/>
    <mergeCell ref="F4:G4"/>
    <mergeCell ref="C5:D5"/>
  </mergeCells>
  <pageMargins left="0.7" right="0.7" top="0.78740157499999996" bottom="0.78740157499999996"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Tabelle43"/>
  <dimension ref="A1:H10"/>
  <sheetViews>
    <sheetView workbookViewId="0"/>
  </sheetViews>
  <sheetFormatPr baseColWidth="10" defaultColWidth="11.44140625" defaultRowHeight="14.4"/>
  <cols>
    <col min="1" max="1" width="11.44140625" style="67"/>
    <col min="2" max="2" width="33.6640625" style="67" customWidth="1"/>
    <col min="3" max="6" width="14.6640625" style="67" customWidth="1"/>
    <col min="7" max="8" width="11.33203125" style="67" customWidth="1"/>
    <col min="9" max="16384" width="11.44140625" style="67"/>
  </cols>
  <sheetData>
    <row r="1" spans="1:8">
      <c r="A1" s="4" t="s">
        <v>62</v>
      </c>
      <c r="E1" s="68"/>
    </row>
    <row r="2" spans="1:8" ht="12.45" customHeight="1">
      <c r="A2" s="149"/>
      <c r="B2" s="149"/>
      <c r="C2" s="149"/>
      <c r="D2" s="149"/>
      <c r="E2" s="149"/>
      <c r="F2" s="149"/>
      <c r="G2" s="149"/>
      <c r="H2" s="149"/>
    </row>
    <row r="3" spans="1:8">
      <c r="A3" s="149"/>
      <c r="B3" s="149"/>
      <c r="C3" s="149"/>
      <c r="D3" s="149"/>
      <c r="E3" s="149"/>
      <c r="F3" s="149"/>
      <c r="G3" s="149"/>
      <c r="H3" s="149"/>
    </row>
    <row r="4" spans="1:8" ht="26.4">
      <c r="B4" s="745"/>
      <c r="C4" s="746" t="s">
        <v>472</v>
      </c>
      <c r="D4" s="746" t="s">
        <v>450</v>
      </c>
      <c r="E4" s="746" t="s">
        <v>473</v>
      </c>
      <c r="F4" s="747" t="s">
        <v>474</v>
      </c>
    </row>
    <row r="5" spans="1:8" ht="15.6">
      <c r="B5" s="350"/>
      <c r="C5" s="351" t="s">
        <v>78</v>
      </c>
      <c r="D5" s="352" t="s">
        <v>475</v>
      </c>
      <c r="E5" s="351" t="s">
        <v>476</v>
      </c>
      <c r="F5" s="353" t="s">
        <v>475</v>
      </c>
    </row>
    <row r="6" spans="1:8">
      <c r="B6" s="72" t="s">
        <v>120</v>
      </c>
      <c r="C6" s="77">
        <f>506.4-386.3</f>
        <v>120.09999999999997</v>
      </c>
      <c r="D6" s="80">
        <v>471</v>
      </c>
      <c r="E6" s="354">
        <f>D6/C6</f>
        <v>3.9217318900915914</v>
      </c>
      <c r="F6" s="79">
        <v>-90</v>
      </c>
    </row>
    <row r="7" spans="1:8">
      <c r="B7" s="72" t="s">
        <v>477</v>
      </c>
      <c r="C7" s="82">
        <f>501.6-190.7</f>
        <v>310.90000000000003</v>
      </c>
      <c r="D7" s="85">
        <v>1821</v>
      </c>
      <c r="E7" s="349">
        <f t="shared" ref="E7:E10" si="0">D7/C7</f>
        <v>5.8571888066902531</v>
      </c>
      <c r="F7" s="84"/>
    </row>
    <row r="8" spans="1:8">
      <c r="B8" s="72" t="s">
        <v>124</v>
      </c>
      <c r="C8" s="82">
        <v>123</v>
      </c>
      <c r="D8" s="85">
        <v>16</v>
      </c>
      <c r="E8" s="349">
        <f t="shared" si="0"/>
        <v>0.13008130081300814</v>
      </c>
      <c r="F8" s="84">
        <f>-(100+100+40)</f>
        <v>-240</v>
      </c>
    </row>
    <row r="9" spans="1:8">
      <c r="B9" s="72" t="s">
        <v>478</v>
      </c>
      <c r="C9" s="82">
        <v>15</v>
      </c>
      <c r="D9" s="85">
        <v>118</v>
      </c>
      <c r="E9" s="349">
        <f t="shared" si="0"/>
        <v>7.8666666666666663</v>
      </c>
      <c r="F9" s="84"/>
    </row>
    <row r="10" spans="1:8">
      <c r="B10" s="74" t="s">
        <v>258</v>
      </c>
      <c r="C10" s="355">
        <v>50</v>
      </c>
      <c r="D10" s="356">
        <v>-5</v>
      </c>
      <c r="E10" s="347">
        <f t="shared" si="0"/>
        <v>-0.1</v>
      </c>
      <c r="F10" s="357"/>
    </row>
  </sheetData>
  <pageMargins left="0.7" right="0.7" top="0.78740157499999996" bottom="0.78740157499999996"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Tabelle34"/>
  <dimension ref="A1:I20"/>
  <sheetViews>
    <sheetView workbookViewId="0"/>
  </sheetViews>
  <sheetFormatPr baseColWidth="10" defaultColWidth="11.44140625" defaultRowHeight="13.8"/>
  <cols>
    <col min="1" max="1" width="11.44140625" style="11"/>
    <col min="2" max="2" width="25.5546875" style="11" customWidth="1"/>
    <col min="3" max="16384" width="11.44140625" style="11"/>
  </cols>
  <sheetData>
    <row r="1" spans="1:9" ht="14.4">
      <c r="A1" s="51" t="s">
        <v>64</v>
      </c>
    </row>
    <row r="2" spans="1:9">
      <c r="A2" s="87"/>
      <c r="B2" s="87"/>
      <c r="C2" s="87"/>
      <c r="D2" s="87"/>
      <c r="E2" s="87"/>
      <c r="F2" s="87"/>
      <c r="G2" s="87"/>
      <c r="H2" s="87"/>
      <c r="I2" s="87"/>
    </row>
    <row r="3" spans="1:9">
      <c r="A3" s="87"/>
      <c r="B3" s="188"/>
      <c r="C3" s="1064" t="s">
        <v>577</v>
      </c>
      <c r="D3" s="1065"/>
      <c r="E3" s="1064" t="s">
        <v>578</v>
      </c>
      <c r="F3" s="1066"/>
      <c r="G3" s="1066"/>
      <c r="H3" s="1067"/>
      <c r="I3" s="87"/>
    </row>
    <row r="4" spans="1:9" ht="14.25" customHeight="1">
      <c r="A4" s="87"/>
      <c r="B4" s="189"/>
      <c r="C4" s="1068" t="s">
        <v>617</v>
      </c>
      <c r="D4" s="1069"/>
      <c r="E4" s="1068" t="s">
        <v>618</v>
      </c>
      <c r="F4" s="1070"/>
      <c r="G4" s="1070"/>
      <c r="H4" s="1069"/>
      <c r="I4" s="87"/>
    </row>
    <row r="5" spans="1:9">
      <c r="A5" s="87"/>
      <c r="B5" s="92" t="s">
        <v>619</v>
      </c>
      <c r="C5" s="93" t="s">
        <v>620</v>
      </c>
      <c r="D5" s="310" t="s">
        <v>621</v>
      </c>
      <c r="E5" s="1071" t="s">
        <v>620</v>
      </c>
      <c r="F5" s="1072"/>
      <c r="G5" s="1071" t="s">
        <v>621</v>
      </c>
      <c r="H5" s="1072"/>
      <c r="I5" s="87"/>
    </row>
    <row r="6" spans="1:9">
      <c r="A6" s="87"/>
      <c r="B6" s="109" t="s">
        <v>479</v>
      </c>
      <c r="C6" s="340"/>
      <c r="D6" s="341"/>
      <c r="E6" s="712">
        <v>3500</v>
      </c>
      <c r="F6" s="713">
        <v>7000</v>
      </c>
      <c r="G6" s="714">
        <v>3500</v>
      </c>
      <c r="H6" s="713">
        <v>7000</v>
      </c>
      <c r="I6" s="87"/>
    </row>
    <row r="7" spans="1:9">
      <c r="A7" s="87"/>
      <c r="B7" s="190" t="s">
        <v>480</v>
      </c>
      <c r="C7" s="160">
        <v>121</v>
      </c>
      <c r="D7" s="94">
        <v>99</v>
      </c>
      <c r="E7" s="160">
        <v>34</v>
      </c>
      <c r="F7" s="94">
        <v>17</v>
      </c>
      <c r="G7" s="160">
        <v>28</v>
      </c>
      <c r="H7" s="94">
        <v>14</v>
      </c>
      <c r="I7" s="87"/>
    </row>
    <row r="8" spans="1:9">
      <c r="A8" s="87"/>
      <c r="B8" s="191" t="s">
        <v>481</v>
      </c>
      <c r="C8" s="138">
        <v>153</v>
      </c>
      <c r="D8" s="99">
        <v>135</v>
      </c>
      <c r="E8" s="138">
        <v>44</v>
      </c>
      <c r="F8" s="99">
        <v>22</v>
      </c>
      <c r="G8" s="138">
        <v>39</v>
      </c>
      <c r="H8" s="99">
        <v>19</v>
      </c>
      <c r="I8" s="87"/>
    </row>
    <row r="9" spans="1:9">
      <c r="A9" s="87"/>
      <c r="B9" s="192" t="s">
        <v>482</v>
      </c>
      <c r="C9" s="143">
        <v>187</v>
      </c>
      <c r="D9" s="104">
        <v>174</v>
      </c>
      <c r="E9" s="143">
        <v>54</v>
      </c>
      <c r="F9" s="104">
        <v>27</v>
      </c>
      <c r="G9" s="143">
        <v>50</v>
      </c>
      <c r="H9" s="104">
        <v>25</v>
      </c>
      <c r="I9" s="87"/>
    </row>
    <row r="10" spans="1:9">
      <c r="A10" s="87"/>
      <c r="B10" s="87"/>
      <c r="C10" s="87"/>
      <c r="D10" s="87"/>
      <c r="E10" s="87"/>
      <c r="F10" s="87"/>
      <c r="G10" s="87"/>
      <c r="H10" s="87"/>
      <c r="I10" s="87"/>
    </row>
    <row r="11" spans="1:9">
      <c r="A11" s="87"/>
      <c r="B11" s="87"/>
      <c r="C11" s="87"/>
      <c r="D11" s="87"/>
      <c r="E11" s="87"/>
      <c r="F11" s="87"/>
      <c r="G11" s="87"/>
      <c r="H11" s="87"/>
      <c r="I11" s="87"/>
    </row>
    <row r="12" spans="1:9">
      <c r="A12" s="87"/>
      <c r="B12" s="87"/>
      <c r="C12" s="87"/>
      <c r="D12" s="87"/>
      <c r="E12" s="87"/>
      <c r="F12" s="87"/>
      <c r="G12" s="87"/>
      <c r="H12" s="87"/>
      <c r="I12" s="87"/>
    </row>
    <row r="13" spans="1:9">
      <c r="A13" s="87"/>
      <c r="B13" s="87"/>
      <c r="C13" s="87"/>
      <c r="D13" s="87"/>
      <c r="E13" s="87"/>
      <c r="F13" s="87"/>
      <c r="G13" s="87"/>
      <c r="H13" s="87"/>
      <c r="I13" s="87"/>
    </row>
    <row r="14" spans="1:9">
      <c r="A14" s="87"/>
      <c r="B14" s="87"/>
      <c r="C14" s="87"/>
      <c r="D14" s="87"/>
      <c r="E14" s="87"/>
      <c r="F14" s="87"/>
      <c r="G14" s="87"/>
      <c r="H14" s="87"/>
      <c r="I14" s="87"/>
    </row>
    <row r="15" spans="1:9">
      <c r="A15" s="87"/>
      <c r="B15" s="87"/>
      <c r="C15" s="87"/>
      <c r="D15" s="87"/>
      <c r="E15" s="87"/>
      <c r="F15" s="87"/>
      <c r="G15" s="87"/>
      <c r="H15" s="87"/>
      <c r="I15" s="87"/>
    </row>
    <row r="16" spans="1:9">
      <c r="A16" s="87"/>
      <c r="B16" s="87"/>
      <c r="C16" s="87"/>
      <c r="D16" s="87"/>
      <c r="E16" s="87"/>
      <c r="F16" s="87"/>
      <c r="G16" s="87"/>
      <c r="H16" s="87"/>
      <c r="I16" s="87"/>
    </row>
    <row r="17" spans="1:9">
      <c r="A17" s="87"/>
      <c r="B17" s="87"/>
      <c r="C17" s="87"/>
      <c r="D17" s="87"/>
      <c r="E17" s="87"/>
      <c r="F17" s="87"/>
      <c r="G17" s="87"/>
      <c r="H17" s="87"/>
      <c r="I17" s="87"/>
    </row>
    <row r="18" spans="1:9">
      <c r="A18" s="87"/>
      <c r="B18" s="87"/>
      <c r="C18" s="87"/>
      <c r="D18" s="87"/>
      <c r="E18" s="87"/>
      <c r="F18" s="87"/>
      <c r="G18" s="87"/>
      <c r="H18" s="87"/>
      <c r="I18" s="87"/>
    </row>
    <row r="19" spans="1:9">
      <c r="A19" s="87"/>
      <c r="B19" s="87"/>
      <c r="C19" s="87"/>
      <c r="D19" s="87"/>
      <c r="E19" s="87"/>
      <c r="F19" s="87"/>
      <c r="G19" s="87"/>
      <c r="H19" s="87"/>
      <c r="I19" s="87"/>
    </row>
    <row r="20" spans="1:9">
      <c r="A20" s="87"/>
      <c r="B20" s="87"/>
      <c r="C20" s="87"/>
      <c r="D20" s="87"/>
      <c r="E20" s="87"/>
      <c r="F20" s="87"/>
      <c r="G20" s="87"/>
      <c r="H20" s="87"/>
      <c r="I20" s="87"/>
    </row>
  </sheetData>
  <mergeCells count="6">
    <mergeCell ref="C3:D3"/>
    <mergeCell ref="E3:H3"/>
    <mergeCell ref="C4:D4"/>
    <mergeCell ref="E4:H4"/>
    <mergeCell ref="E5:F5"/>
    <mergeCell ref="G5:H5"/>
  </mergeCell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35"/>
  <dimension ref="A1:I16"/>
  <sheetViews>
    <sheetView workbookViewId="0"/>
  </sheetViews>
  <sheetFormatPr baseColWidth="10" defaultColWidth="11.44140625" defaultRowHeight="13.8"/>
  <cols>
    <col min="1" max="1" width="11.44140625" style="11"/>
    <col min="2" max="2" width="27.44140625" style="11" customWidth="1"/>
    <col min="3" max="8" width="11.33203125" style="11" customWidth="1"/>
    <col min="9" max="16384" width="11.44140625" style="11"/>
  </cols>
  <sheetData>
    <row r="1" spans="1:9" ht="14.4">
      <c r="A1" s="51" t="s">
        <v>66</v>
      </c>
    </row>
    <row r="2" spans="1:9">
      <c r="A2" s="87"/>
      <c r="B2" s="87"/>
      <c r="C2" s="87"/>
      <c r="D2" s="87"/>
      <c r="E2" s="87"/>
      <c r="F2" s="87"/>
      <c r="G2" s="87"/>
      <c r="H2" s="87"/>
      <c r="I2" s="87"/>
    </row>
    <row r="3" spans="1:9">
      <c r="A3" s="87"/>
      <c r="B3" s="166"/>
      <c r="C3" s="1064" t="s">
        <v>577</v>
      </c>
      <c r="D3" s="1065"/>
      <c r="E3" s="1064" t="s">
        <v>578</v>
      </c>
      <c r="F3" s="1066"/>
      <c r="G3" s="1066"/>
      <c r="H3" s="1067"/>
      <c r="I3" s="87"/>
    </row>
    <row r="4" spans="1:9">
      <c r="A4" s="87"/>
      <c r="B4" s="134"/>
      <c r="C4" s="1068" t="s">
        <v>617</v>
      </c>
      <c r="D4" s="1069"/>
      <c r="E4" s="1068" t="s">
        <v>618</v>
      </c>
      <c r="F4" s="1070"/>
      <c r="G4" s="1070"/>
      <c r="H4" s="1069"/>
      <c r="I4" s="87"/>
    </row>
    <row r="5" spans="1:9">
      <c r="A5" s="87"/>
      <c r="B5" s="167" t="s">
        <v>483</v>
      </c>
      <c r="C5" s="168" t="s">
        <v>585</v>
      </c>
      <c r="D5" s="169" t="s">
        <v>586</v>
      </c>
      <c r="E5" s="1073" t="s">
        <v>585</v>
      </c>
      <c r="F5" s="1074"/>
      <c r="G5" s="1073" t="s">
        <v>586</v>
      </c>
      <c r="H5" s="1074"/>
      <c r="I5" s="87"/>
    </row>
    <row r="6" spans="1:9">
      <c r="A6" s="87"/>
      <c r="B6" s="170" t="s">
        <v>479</v>
      </c>
      <c r="C6" s="171" t="s">
        <v>119</v>
      </c>
      <c r="D6" s="172" t="s">
        <v>119</v>
      </c>
      <c r="E6" s="173">
        <v>3500</v>
      </c>
      <c r="F6" s="174">
        <v>7000</v>
      </c>
      <c r="G6" s="175">
        <v>3500</v>
      </c>
      <c r="H6" s="174">
        <v>7000</v>
      </c>
      <c r="I6" s="87"/>
    </row>
    <row r="7" spans="1:9">
      <c r="A7" s="87"/>
      <c r="B7" s="161" t="s">
        <v>484</v>
      </c>
      <c r="C7" s="176">
        <v>22</v>
      </c>
      <c r="D7" s="177">
        <v>12</v>
      </c>
      <c r="E7" s="159">
        <v>6.3</v>
      </c>
      <c r="F7" s="96">
        <v>3.1</v>
      </c>
      <c r="G7" s="95">
        <v>3.4</v>
      </c>
      <c r="H7" s="96">
        <v>1.7</v>
      </c>
      <c r="I7" s="87"/>
    </row>
    <row r="8" spans="1:9">
      <c r="A8" s="87"/>
      <c r="B8" s="161" t="s">
        <v>485</v>
      </c>
      <c r="C8" s="178">
        <v>10</v>
      </c>
      <c r="D8" s="179">
        <v>8</v>
      </c>
      <c r="E8" s="137">
        <v>2.9</v>
      </c>
      <c r="F8" s="101">
        <v>1.4</v>
      </c>
      <c r="G8" s="100">
        <v>2.2999999999999998</v>
      </c>
      <c r="H8" s="101">
        <v>1.1000000000000001</v>
      </c>
      <c r="I8" s="87"/>
    </row>
    <row r="9" spans="1:9">
      <c r="A9" s="87"/>
      <c r="B9" s="161" t="s">
        <v>486</v>
      </c>
      <c r="C9" s="178">
        <v>10</v>
      </c>
      <c r="D9" s="179">
        <v>8</v>
      </c>
      <c r="E9" s="137">
        <v>2.9</v>
      </c>
      <c r="F9" s="101">
        <v>1.4</v>
      </c>
      <c r="G9" s="100">
        <v>2.2999999999999998</v>
      </c>
      <c r="H9" s="101">
        <v>1.1000000000000001</v>
      </c>
      <c r="I9" s="87"/>
    </row>
    <row r="10" spans="1:9">
      <c r="A10" s="87"/>
      <c r="B10" s="161" t="s">
        <v>487</v>
      </c>
      <c r="C10" s="178">
        <v>15.5</v>
      </c>
      <c r="D10" s="179">
        <v>10</v>
      </c>
      <c r="E10" s="137">
        <v>4.4000000000000004</v>
      </c>
      <c r="F10" s="101">
        <v>2.2000000000000002</v>
      </c>
      <c r="G10" s="100">
        <v>2.9</v>
      </c>
      <c r="H10" s="101">
        <v>1.4</v>
      </c>
      <c r="I10" s="87"/>
    </row>
    <row r="11" spans="1:9">
      <c r="A11" s="87"/>
      <c r="B11" s="108" t="s">
        <v>488</v>
      </c>
      <c r="C11" s="180">
        <v>2.5</v>
      </c>
      <c r="D11" s="181">
        <v>2.5</v>
      </c>
      <c r="E11" s="142">
        <v>0.7</v>
      </c>
      <c r="F11" s="106">
        <v>0.4</v>
      </c>
      <c r="G11" s="105">
        <v>0.7</v>
      </c>
      <c r="H11" s="106">
        <v>0.4</v>
      </c>
      <c r="I11" s="87"/>
    </row>
    <row r="12" spans="1:9">
      <c r="A12" s="87"/>
      <c r="B12" s="182" t="s">
        <v>82</v>
      </c>
      <c r="C12" s="183">
        <v>60</v>
      </c>
      <c r="D12" s="184">
        <v>40.5</v>
      </c>
      <c r="E12" s="185">
        <v>17.100000000000001</v>
      </c>
      <c r="F12" s="186">
        <v>8.6</v>
      </c>
      <c r="G12" s="187">
        <v>11.6</v>
      </c>
      <c r="H12" s="186">
        <v>5.8</v>
      </c>
      <c r="I12" s="87"/>
    </row>
    <row r="13" spans="1:9">
      <c r="A13" s="87"/>
      <c r="B13" s="87"/>
      <c r="C13" s="87"/>
      <c r="D13" s="87"/>
      <c r="E13" s="87"/>
      <c r="F13" s="87"/>
      <c r="G13" s="87"/>
      <c r="H13" s="87"/>
      <c r="I13" s="87"/>
    </row>
    <row r="14" spans="1:9">
      <c r="A14" s="87"/>
      <c r="B14" s="87"/>
      <c r="C14" s="87"/>
      <c r="D14" s="87"/>
      <c r="E14" s="87"/>
      <c r="F14" s="87"/>
      <c r="G14" s="87"/>
      <c r="H14" s="87"/>
      <c r="I14" s="87"/>
    </row>
    <row r="15" spans="1:9">
      <c r="A15" s="87"/>
      <c r="B15" s="87"/>
      <c r="C15" s="87"/>
      <c r="D15" s="87"/>
      <c r="E15" s="87"/>
      <c r="F15" s="87"/>
      <c r="G15" s="87"/>
      <c r="H15" s="87"/>
      <c r="I15" s="87"/>
    </row>
    <row r="16" spans="1:9">
      <c r="A16" s="87"/>
      <c r="B16" s="87"/>
      <c r="C16" s="87"/>
      <c r="D16" s="87"/>
      <c r="E16" s="87"/>
      <c r="F16" s="87"/>
      <c r="G16" s="87"/>
      <c r="H16" s="87"/>
      <c r="I16" s="87"/>
    </row>
  </sheetData>
  <mergeCells count="6">
    <mergeCell ref="C3:D3"/>
    <mergeCell ref="E3:H3"/>
    <mergeCell ref="C4:D4"/>
    <mergeCell ref="E4:H4"/>
    <mergeCell ref="E5:F5"/>
    <mergeCell ref="G5:H5"/>
  </mergeCells>
  <pageMargins left="0.7" right="0.7" top="0.78740157499999996" bottom="0.78740157499999996"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36"/>
  <dimension ref="A1:F23"/>
  <sheetViews>
    <sheetView workbookViewId="0"/>
  </sheetViews>
  <sheetFormatPr baseColWidth="10" defaultColWidth="11.44140625" defaultRowHeight="13.8"/>
  <cols>
    <col min="1" max="1" width="11.44140625" style="11"/>
    <col min="2" max="2" width="26" style="11" customWidth="1"/>
    <col min="3" max="3" width="16.5546875" style="11" customWidth="1"/>
    <col min="4" max="5" width="20.33203125" style="11" customWidth="1"/>
    <col min="6" max="16384" width="11.44140625" style="11"/>
  </cols>
  <sheetData>
    <row r="1" spans="1:6" ht="14.4">
      <c r="A1" s="51" t="s">
        <v>68</v>
      </c>
    </row>
    <row r="2" spans="1:6">
      <c r="A2" s="87"/>
      <c r="B2" s="87"/>
      <c r="C2" s="87"/>
      <c r="D2" s="87"/>
      <c r="E2" s="87"/>
      <c r="F2" s="87"/>
    </row>
    <row r="3" spans="1:6">
      <c r="A3" s="87"/>
      <c r="B3" s="109"/>
      <c r="C3" s="163" t="s">
        <v>489</v>
      </c>
      <c r="D3" s="632" t="s">
        <v>622</v>
      </c>
      <c r="E3" s="715" t="s">
        <v>623</v>
      </c>
      <c r="F3" s="87"/>
    </row>
    <row r="4" spans="1:6" ht="14.25" customHeight="1">
      <c r="A4" s="87"/>
      <c r="B4" s="135" t="s">
        <v>490</v>
      </c>
      <c r="C4" s="164"/>
      <c r="D4" s="632"/>
      <c r="E4" s="715"/>
      <c r="F4" s="87"/>
    </row>
    <row r="5" spans="1:6" ht="14.25" customHeight="1">
      <c r="A5" s="87"/>
      <c r="B5" s="97" t="s">
        <v>638</v>
      </c>
      <c r="C5" s="72" t="s">
        <v>491</v>
      </c>
      <c r="D5" s="635" t="s">
        <v>573</v>
      </c>
      <c r="E5" s="716" t="s">
        <v>574</v>
      </c>
      <c r="F5" s="87"/>
    </row>
    <row r="6" spans="1:6" ht="15">
      <c r="A6" s="87"/>
      <c r="B6" s="97" t="s">
        <v>639</v>
      </c>
      <c r="C6" s="72" t="s">
        <v>571</v>
      </c>
      <c r="D6" s="137">
        <v>2.9</v>
      </c>
      <c r="E6" s="136">
        <v>2.4</v>
      </c>
      <c r="F6" s="87"/>
    </row>
    <row r="7" spans="1:6" ht="15">
      <c r="A7" s="87"/>
      <c r="B7" s="97" t="s">
        <v>640</v>
      </c>
      <c r="C7" s="72" t="s">
        <v>572</v>
      </c>
      <c r="D7" s="342">
        <v>1155</v>
      </c>
      <c r="E7" s="717">
        <v>963</v>
      </c>
      <c r="F7" s="87"/>
    </row>
    <row r="8" spans="1:6" ht="15">
      <c r="A8" s="87"/>
      <c r="B8" s="97" t="s">
        <v>629</v>
      </c>
      <c r="C8" s="633" t="s">
        <v>452</v>
      </c>
      <c r="D8" s="98">
        <v>1.5</v>
      </c>
      <c r="E8" s="718">
        <v>1.5</v>
      </c>
      <c r="F8" s="87"/>
    </row>
    <row r="9" spans="1:6" ht="15">
      <c r="A9" s="87"/>
      <c r="B9" s="97" t="s">
        <v>451</v>
      </c>
      <c r="C9" s="633" t="s">
        <v>575</v>
      </c>
      <c r="D9" s="98">
        <v>50</v>
      </c>
      <c r="E9" s="718">
        <v>50</v>
      </c>
      <c r="F9" s="87"/>
    </row>
    <row r="10" spans="1:6" ht="15">
      <c r="A10" s="87"/>
      <c r="B10" s="102" t="s">
        <v>492</v>
      </c>
      <c r="C10" s="634" t="s">
        <v>453</v>
      </c>
      <c r="D10" s="103">
        <v>2</v>
      </c>
      <c r="E10" s="140">
        <v>2</v>
      </c>
      <c r="F10" s="87"/>
    </row>
    <row r="11" spans="1:6">
      <c r="A11" s="87"/>
      <c r="B11" s="135" t="s">
        <v>455</v>
      </c>
      <c r="C11" s="391"/>
      <c r="D11" s="636">
        <v>64.039999999999992</v>
      </c>
      <c r="E11" s="719">
        <v>53.699999999999996</v>
      </c>
      <c r="F11" s="87"/>
    </row>
    <row r="12" spans="1:6" ht="15">
      <c r="A12" s="87"/>
      <c r="B12" s="97" t="s">
        <v>641</v>
      </c>
      <c r="C12" s="633" t="s">
        <v>453</v>
      </c>
      <c r="D12" s="137">
        <v>4.2857142857142856</v>
      </c>
      <c r="E12" s="136">
        <v>3.5714285714285716</v>
      </c>
      <c r="F12" s="87"/>
    </row>
    <row r="13" spans="1:6" ht="15">
      <c r="A13" s="87"/>
      <c r="B13" s="97" t="s">
        <v>576</v>
      </c>
      <c r="C13" s="633" t="s">
        <v>453</v>
      </c>
      <c r="D13" s="137">
        <v>57.754285714285707</v>
      </c>
      <c r="E13" s="136">
        <v>48.128571428571426</v>
      </c>
      <c r="F13" s="87"/>
    </row>
    <row r="14" spans="1:6" ht="15">
      <c r="A14" s="87"/>
      <c r="B14" s="102" t="s">
        <v>492</v>
      </c>
      <c r="C14" s="634" t="s">
        <v>453</v>
      </c>
      <c r="D14" s="142">
        <v>2</v>
      </c>
      <c r="E14" s="141">
        <v>2</v>
      </c>
      <c r="F14" s="87"/>
    </row>
    <row r="15" spans="1:6">
      <c r="A15" s="87"/>
      <c r="B15" s="87"/>
      <c r="C15" s="87"/>
      <c r="D15" s="87"/>
      <c r="E15" s="87"/>
      <c r="F15" s="87"/>
    </row>
    <row r="16" spans="1:6">
      <c r="A16" s="87"/>
      <c r="B16" s="87"/>
      <c r="C16" s="87"/>
      <c r="D16" s="87"/>
      <c r="E16" s="87"/>
      <c r="F16" s="87"/>
    </row>
    <row r="17" spans="1:6">
      <c r="A17" s="87"/>
      <c r="B17" s="87"/>
      <c r="C17" s="87"/>
      <c r="D17" s="87"/>
      <c r="E17" s="87"/>
      <c r="F17" s="87"/>
    </row>
    <row r="18" spans="1:6">
      <c r="A18" s="87"/>
      <c r="B18" s="87"/>
      <c r="C18" s="87"/>
      <c r="D18" s="87"/>
      <c r="E18" s="87"/>
      <c r="F18" s="87"/>
    </row>
    <row r="19" spans="1:6">
      <c r="A19" s="87"/>
      <c r="B19" s="87"/>
      <c r="C19" s="87"/>
      <c r="D19" s="87"/>
      <c r="E19" s="87"/>
      <c r="F19" s="87"/>
    </row>
    <row r="20" spans="1:6">
      <c r="A20" s="87"/>
      <c r="B20" s="87"/>
      <c r="C20" s="87"/>
      <c r="D20" s="87"/>
      <c r="E20" s="87"/>
      <c r="F20" s="87"/>
    </row>
    <row r="21" spans="1:6">
      <c r="A21" s="87"/>
      <c r="B21" s="87"/>
      <c r="C21" s="87"/>
      <c r="D21" s="87"/>
      <c r="E21" s="87"/>
      <c r="F21" s="87"/>
    </row>
    <row r="22" spans="1:6">
      <c r="A22" s="87"/>
      <c r="B22" s="87"/>
      <c r="C22" s="87"/>
      <c r="D22" s="87"/>
      <c r="E22" s="87"/>
      <c r="F22" s="87"/>
    </row>
    <row r="23" spans="1:6">
      <c r="A23" s="87"/>
      <c r="B23" s="87"/>
      <c r="C23" s="87"/>
      <c r="D23" s="87"/>
      <c r="E23" s="87"/>
      <c r="F23" s="87"/>
    </row>
  </sheetData>
  <pageMargins left="0.7" right="0.7" top="0.78740157499999996" bottom="0.78740157499999996" header="0.3" footer="0.3"/>
  <pageSetup paperSize="9" orientation="portrait" r:id="rId1"/>
  <ignoredErrors>
    <ignoredError sqref="D5:E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065E-7689-464C-BA62-2D014246BFE7}">
  <dimension ref="A1:H284"/>
  <sheetViews>
    <sheetView workbookViewId="0"/>
  </sheetViews>
  <sheetFormatPr baseColWidth="10" defaultColWidth="11.44140625" defaultRowHeight="14.4"/>
  <cols>
    <col min="1" max="2" width="11.44140625" style="777"/>
    <col min="3" max="8" width="14.44140625" style="777" customWidth="1"/>
    <col min="9" max="16384" width="11.44140625" style="777"/>
  </cols>
  <sheetData>
    <row r="1" spans="1:8" ht="15.6">
      <c r="A1" s="775" t="s">
        <v>716</v>
      </c>
      <c r="B1" s="776"/>
      <c r="C1" s="776"/>
      <c r="D1" s="776"/>
      <c r="E1" s="776"/>
      <c r="F1" s="776"/>
      <c r="G1" s="776"/>
    </row>
    <row r="2" spans="1:8">
      <c r="A2" s="776"/>
      <c r="B2" s="776"/>
      <c r="C2" s="776"/>
      <c r="D2" s="776"/>
      <c r="E2" s="776"/>
      <c r="F2" s="776"/>
      <c r="G2" s="776"/>
    </row>
    <row r="3" spans="1:8" s="783" customFormat="1" ht="41.4">
      <c r="A3" s="778"/>
      <c r="B3" s="779"/>
      <c r="C3" s="780" t="s">
        <v>90</v>
      </c>
      <c r="D3" s="781" t="s">
        <v>91</v>
      </c>
      <c r="E3" s="782" t="s">
        <v>92</v>
      </c>
      <c r="F3" s="781" t="s">
        <v>95</v>
      </c>
      <c r="G3" s="781" t="s">
        <v>713</v>
      </c>
      <c r="H3" s="781" t="s">
        <v>82</v>
      </c>
    </row>
    <row r="4" spans="1:8">
      <c r="A4" s="776"/>
      <c r="B4" s="784"/>
      <c r="C4" s="957" t="s">
        <v>78</v>
      </c>
      <c r="D4" s="958"/>
      <c r="E4" s="958"/>
      <c r="F4" s="958"/>
      <c r="G4" s="958"/>
      <c r="H4" s="959"/>
    </row>
    <row r="5" spans="1:8">
      <c r="A5" s="776"/>
      <c r="B5" s="914">
        <v>1840</v>
      </c>
      <c r="C5" s="786" t="e">
        <v>#N/A</v>
      </c>
      <c r="D5" s="787" t="e">
        <v>#N/A</v>
      </c>
      <c r="E5" s="788" t="e">
        <v>#N/A</v>
      </c>
      <c r="F5" s="787" t="e">
        <v>#N/A</v>
      </c>
      <c r="G5" s="788">
        <v>0.17</v>
      </c>
      <c r="H5" s="788">
        <v>0.17</v>
      </c>
    </row>
    <row r="6" spans="1:8">
      <c r="A6" s="776"/>
      <c r="B6" s="914">
        <f>B5+1</f>
        <v>1841</v>
      </c>
      <c r="C6" s="786" t="e">
        <v>#N/A</v>
      </c>
      <c r="D6" s="787" t="e">
        <v>#N/A</v>
      </c>
      <c r="E6" s="788" t="e">
        <v>#N/A</v>
      </c>
      <c r="F6" s="787" t="e">
        <v>#N/A</v>
      </c>
      <c r="G6" s="788">
        <v>0.19</v>
      </c>
      <c r="H6" s="788">
        <v>0.19</v>
      </c>
    </row>
    <row r="7" spans="1:8">
      <c r="A7" s="776"/>
      <c r="B7" s="914">
        <f t="shared" ref="B7:B155" si="0">B6+1</f>
        <v>1842</v>
      </c>
      <c r="C7" s="786" t="e">
        <v>#N/A</v>
      </c>
      <c r="D7" s="787" t="e">
        <v>#N/A</v>
      </c>
      <c r="E7" s="788" t="e">
        <v>#N/A</v>
      </c>
      <c r="F7" s="787" t="e">
        <v>#N/A</v>
      </c>
      <c r="G7" s="788">
        <v>0.185</v>
      </c>
      <c r="H7" s="788">
        <v>0.185</v>
      </c>
    </row>
    <row r="8" spans="1:8">
      <c r="A8" s="776"/>
      <c r="B8" s="914">
        <f t="shared" si="0"/>
        <v>1843</v>
      </c>
      <c r="C8" s="786" t="e">
        <v>#N/A</v>
      </c>
      <c r="D8" s="787" t="e">
        <v>#N/A</v>
      </c>
      <c r="E8" s="788" t="e">
        <v>#N/A</v>
      </c>
      <c r="F8" s="787" t="e">
        <v>#N/A</v>
      </c>
      <c r="G8" s="788">
        <v>0.186</v>
      </c>
      <c r="H8" s="788">
        <v>0.186</v>
      </c>
    </row>
    <row r="9" spans="1:8">
      <c r="A9" s="776"/>
      <c r="B9" s="914">
        <f t="shared" si="0"/>
        <v>1844</v>
      </c>
      <c r="C9" s="786" t="e">
        <v>#N/A</v>
      </c>
      <c r="D9" s="787" t="e">
        <v>#N/A</v>
      </c>
      <c r="E9" s="788" t="e">
        <v>#N/A</v>
      </c>
      <c r="F9" s="787" t="e">
        <v>#N/A</v>
      </c>
      <c r="G9" s="788">
        <v>0.183</v>
      </c>
      <c r="H9" s="788">
        <v>0.183</v>
      </c>
    </row>
    <row r="10" spans="1:8">
      <c r="A10" s="776"/>
      <c r="B10" s="914">
        <f t="shared" si="0"/>
        <v>1845</v>
      </c>
      <c r="C10" s="786" t="e">
        <v>#N/A</v>
      </c>
      <c r="D10" s="787" t="e">
        <v>#N/A</v>
      </c>
      <c r="E10" s="788" t="e">
        <v>#N/A</v>
      </c>
      <c r="F10" s="787" t="e">
        <v>#N/A</v>
      </c>
      <c r="G10" s="788">
        <v>0.17399999999999999</v>
      </c>
      <c r="H10" s="788">
        <v>0.17399999999999999</v>
      </c>
    </row>
    <row r="11" spans="1:8">
      <c r="A11" s="776"/>
      <c r="B11" s="914">
        <f t="shared" si="0"/>
        <v>1846</v>
      </c>
      <c r="C11" s="786" t="e">
        <v>#N/A</v>
      </c>
      <c r="D11" s="787" t="e">
        <v>#N/A</v>
      </c>
      <c r="E11" s="788" t="e">
        <v>#N/A</v>
      </c>
      <c r="F11" s="787" t="e">
        <v>#N/A</v>
      </c>
      <c r="G11" s="788">
        <v>0.16500000000000001</v>
      </c>
      <c r="H11" s="788">
        <v>0.16500000000000001</v>
      </c>
    </row>
    <row r="12" spans="1:8">
      <c r="A12" s="776"/>
      <c r="B12" s="914">
        <f t="shared" si="0"/>
        <v>1847</v>
      </c>
      <c r="C12" s="786" t="e">
        <v>#N/A</v>
      </c>
      <c r="D12" s="787" t="e">
        <v>#N/A</v>
      </c>
      <c r="E12" s="788" t="e">
        <v>#N/A</v>
      </c>
      <c r="F12" s="787" t="e">
        <v>#N/A</v>
      </c>
      <c r="G12" s="788">
        <v>0.16800000000000001</v>
      </c>
      <c r="H12" s="788">
        <v>0.16800000000000001</v>
      </c>
    </row>
    <row r="13" spans="1:8">
      <c r="A13" s="776"/>
      <c r="B13" s="914">
        <f t="shared" si="0"/>
        <v>1848</v>
      </c>
      <c r="C13" s="786" t="e">
        <v>#N/A</v>
      </c>
      <c r="D13" s="787" t="e">
        <v>#N/A</v>
      </c>
      <c r="E13" s="788" t="e">
        <v>#N/A</v>
      </c>
      <c r="F13" s="787" t="e">
        <v>#N/A</v>
      </c>
      <c r="G13" s="788">
        <v>0.14499999999999999</v>
      </c>
      <c r="H13" s="788">
        <v>0.14499999999999999</v>
      </c>
    </row>
    <row r="14" spans="1:8">
      <c r="A14" s="776"/>
      <c r="B14" s="914">
        <f t="shared" si="0"/>
        <v>1849</v>
      </c>
      <c r="C14" s="786" t="e">
        <v>#N/A</v>
      </c>
      <c r="D14" s="787" t="e">
        <v>#N/A</v>
      </c>
      <c r="E14" s="788" t="e">
        <v>#N/A</v>
      </c>
      <c r="F14" s="787" t="e">
        <v>#N/A</v>
      </c>
      <c r="G14" s="788">
        <v>0.14799999999999999</v>
      </c>
      <c r="H14" s="788">
        <v>0.14799999999999999</v>
      </c>
    </row>
    <row r="15" spans="1:8">
      <c r="A15" s="776"/>
      <c r="B15" s="914">
        <f t="shared" ref="B15:B102" si="1">B14+1</f>
        <v>1850</v>
      </c>
      <c r="C15" s="786" t="e">
        <v>#N/A</v>
      </c>
      <c r="D15" s="787" t="e">
        <v>#N/A</v>
      </c>
      <c r="E15" s="788" t="e">
        <v>#N/A</v>
      </c>
      <c r="F15" s="787" t="e">
        <v>#N/A</v>
      </c>
      <c r="G15" s="788">
        <v>0.151</v>
      </c>
      <c r="H15" s="788">
        <v>0.151</v>
      </c>
    </row>
    <row r="16" spans="1:8">
      <c r="A16" s="776"/>
      <c r="B16" s="914">
        <f t="shared" si="1"/>
        <v>1851</v>
      </c>
      <c r="C16" s="786" t="e">
        <v>#N/A</v>
      </c>
      <c r="D16" s="787" t="e">
        <v>#N/A</v>
      </c>
      <c r="E16" s="788" t="e">
        <v>#N/A</v>
      </c>
      <c r="F16" s="787" t="e">
        <v>#N/A</v>
      </c>
      <c r="G16" s="788">
        <v>0.158</v>
      </c>
      <c r="H16" s="788">
        <v>0.158</v>
      </c>
    </row>
    <row r="17" spans="1:8">
      <c r="A17" s="776"/>
      <c r="B17" s="914">
        <f t="shared" si="1"/>
        <v>1852</v>
      </c>
      <c r="C17" s="786" t="e">
        <v>#N/A</v>
      </c>
      <c r="D17" s="787" t="e">
        <v>#N/A</v>
      </c>
      <c r="E17" s="788" t="e">
        <v>#N/A</v>
      </c>
      <c r="F17" s="787" t="e">
        <v>#N/A</v>
      </c>
      <c r="G17" s="788">
        <v>0.13800000000000001</v>
      </c>
      <c r="H17" s="788">
        <v>0.13800000000000001</v>
      </c>
    </row>
    <row r="18" spans="1:8">
      <c r="A18" s="776"/>
      <c r="B18" s="914">
        <f t="shared" si="1"/>
        <v>1853</v>
      </c>
      <c r="C18" s="786" t="e">
        <v>#N/A</v>
      </c>
      <c r="D18" s="787" t="e">
        <v>#N/A</v>
      </c>
      <c r="E18" s="788" t="e">
        <v>#N/A</v>
      </c>
      <c r="F18" s="787" t="e">
        <v>#N/A</v>
      </c>
      <c r="G18" s="788">
        <v>0.13900000000000001</v>
      </c>
      <c r="H18" s="788">
        <v>0.13900000000000001</v>
      </c>
    </row>
    <row r="19" spans="1:8">
      <c r="A19" s="776"/>
      <c r="B19" s="914">
        <f t="shared" si="1"/>
        <v>1854</v>
      </c>
      <c r="C19" s="786" t="e">
        <v>#N/A</v>
      </c>
      <c r="D19" s="787" t="e">
        <v>#N/A</v>
      </c>
      <c r="E19" s="788" t="e">
        <v>#N/A</v>
      </c>
      <c r="F19" s="787" t="e">
        <v>#N/A</v>
      </c>
      <c r="G19" s="788">
        <v>0.14199999999999999</v>
      </c>
      <c r="H19" s="788">
        <v>0.14199999999999999</v>
      </c>
    </row>
    <row r="20" spans="1:8">
      <c r="A20" s="776"/>
      <c r="B20" s="914">
        <f t="shared" si="1"/>
        <v>1855</v>
      </c>
      <c r="C20" s="786" t="e">
        <v>#N/A</v>
      </c>
      <c r="D20" s="787" t="e">
        <v>#N/A</v>
      </c>
      <c r="E20" s="788" t="e">
        <v>#N/A</v>
      </c>
      <c r="F20" s="787" t="e">
        <v>#N/A</v>
      </c>
      <c r="G20" s="788">
        <v>0.14699999999999999</v>
      </c>
      <c r="H20" s="788">
        <v>0.14699999999999999</v>
      </c>
    </row>
    <row r="21" spans="1:8">
      <c r="A21" s="776"/>
      <c r="B21" s="914">
        <f t="shared" si="1"/>
        <v>1856</v>
      </c>
      <c r="C21" s="786" t="e">
        <v>#N/A</v>
      </c>
      <c r="D21" s="787" t="e">
        <v>#N/A</v>
      </c>
      <c r="E21" s="788" t="e">
        <v>#N/A</v>
      </c>
      <c r="F21" s="787" t="e">
        <v>#N/A</v>
      </c>
      <c r="G21" s="788">
        <v>0.156</v>
      </c>
      <c r="H21" s="788">
        <v>0.156</v>
      </c>
    </row>
    <row r="22" spans="1:8">
      <c r="A22" s="776"/>
      <c r="B22" s="914">
        <f t="shared" si="1"/>
        <v>1857</v>
      </c>
      <c r="C22" s="786" t="e">
        <v>#N/A</v>
      </c>
      <c r="D22" s="787" t="e">
        <v>#N/A</v>
      </c>
      <c r="E22" s="788" t="e">
        <v>#N/A</v>
      </c>
      <c r="F22" s="787" t="e">
        <v>#N/A</v>
      </c>
      <c r="G22" s="788">
        <v>0.16200000000000001</v>
      </c>
      <c r="H22" s="788">
        <v>0.16200000000000001</v>
      </c>
    </row>
    <row r="23" spans="1:8">
      <c r="A23" s="776"/>
      <c r="B23" s="914">
        <f t="shared" si="1"/>
        <v>1858</v>
      </c>
      <c r="C23" s="786" t="e">
        <v>#N/A</v>
      </c>
      <c r="D23" s="787" t="e">
        <v>#N/A</v>
      </c>
      <c r="E23" s="788" t="e">
        <v>#N/A</v>
      </c>
      <c r="F23" s="787" t="e">
        <v>#N/A</v>
      </c>
      <c r="G23" s="788">
        <v>0.14899999999999999</v>
      </c>
      <c r="H23" s="788">
        <v>0.14899999999999999</v>
      </c>
    </row>
    <row r="24" spans="1:8">
      <c r="A24" s="776"/>
      <c r="B24" s="914">
        <f t="shared" si="1"/>
        <v>1859</v>
      </c>
      <c r="C24" s="786" t="e">
        <v>#N/A</v>
      </c>
      <c r="D24" s="787" t="e">
        <v>#N/A</v>
      </c>
      <c r="E24" s="788" t="e">
        <v>#N/A</v>
      </c>
      <c r="F24" s="787" t="e">
        <v>#N/A</v>
      </c>
      <c r="G24" s="788">
        <v>0.13800000000000001</v>
      </c>
      <c r="H24" s="788">
        <v>0.13800000000000001</v>
      </c>
    </row>
    <row r="25" spans="1:8">
      <c r="A25" s="776"/>
      <c r="B25" s="914">
        <f t="shared" si="1"/>
        <v>1860</v>
      </c>
      <c r="C25" s="786" t="e">
        <v>#N/A</v>
      </c>
      <c r="D25" s="787" t="e">
        <v>#N/A</v>
      </c>
      <c r="E25" s="788" t="e">
        <v>#N/A</v>
      </c>
      <c r="F25" s="787" t="e">
        <v>#N/A</v>
      </c>
      <c r="G25" s="788">
        <v>0.14199999999999999</v>
      </c>
      <c r="H25" s="788">
        <v>0.14199999999999999</v>
      </c>
    </row>
    <row r="26" spans="1:8">
      <c r="A26" s="776"/>
      <c r="B26" s="914">
        <f t="shared" si="1"/>
        <v>1861</v>
      </c>
      <c r="C26" s="786" t="e">
        <v>#N/A</v>
      </c>
      <c r="D26" s="787" t="e">
        <v>#N/A</v>
      </c>
      <c r="E26" s="788" t="e">
        <v>#N/A</v>
      </c>
      <c r="F26" s="787" t="e">
        <v>#N/A</v>
      </c>
      <c r="G26" s="788">
        <v>0.15</v>
      </c>
      <c r="H26" s="788">
        <v>0.15</v>
      </c>
    </row>
    <row r="27" spans="1:8">
      <c r="A27" s="776"/>
      <c r="B27" s="914">
        <f t="shared" si="1"/>
        <v>1862</v>
      </c>
      <c r="C27" s="786" t="e">
        <v>#N/A</v>
      </c>
      <c r="D27" s="787" t="e">
        <v>#N/A</v>
      </c>
      <c r="E27" s="788" t="e">
        <v>#N/A</v>
      </c>
      <c r="F27" s="787" t="e">
        <v>#N/A</v>
      </c>
      <c r="G27" s="788">
        <v>0.156</v>
      </c>
      <c r="H27" s="788">
        <v>0.156</v>
      </c>
    </row>
    <row r="28" spans="1:8">
      <c r="A28" s="776"/>
      <c r="B28" s="914">
        <f t="shared" si="1"/>
        <v>1863</v>
      </c>
      <c r="C28" s="786" t="e">
        <v>#N/A</v>
      </c>
      <c r="D28" s="787" t="e">
        <v>#N/A</v>
      </c>
      <c r="E28" s="788" t="e">
        <v>#N/A</v>
      </c>
      <c r="F28" s="787" t="e">
        <v>#N/A</v>
      </c>
      <c r="G28" s="788">
        <v>0.16300000000000001</v>
      </c>
      <c r="H28" s="788">
        <v>0.16300000000000001</v>
      </c>
    </row>
    <row r="29" spans="1:8">
      <c r="A29" s="776"/>
      <c r="B29" s="914">
        <f t="shared" si="1"/>
        <v>1864</v>
      </c>
      <c r="C29" s="786" t="e">
        <v>#N/A</v>
      </c>
      <c r="D29" s="787" t="e">
        <v>#N/A</v>
      </c>
      <c r="E29" s="788" t="e">
        <v>#N/A</v>
      </c>
      <c r="F29" s="787" t="e">
        <v>#N/A</v>
      </c>
      <c r="G29" s="788">
        <v>0.154</v>
      </c>
      <c r="H29" s="788">
        <v>0.154</v>
      </c>
    </row>
    <row r="30" spans="1:8">
      <c r="A30" s="776"/>
      <c r="B30" s="914">
        <f t="shared" si="1"/>
        <v>1865</v>
      </c>
      <c r="C30" s="786" t="e">
        <v>#N/A</v>
      </c>
      <c r="D30" s="787" t="e">
        <v>#N/A</v>
      </c>
      <c r="E30" s="788" t="e">
        <v>#N/A</v>
      </c>
      <c r="F30" s="787" t="e">
        <v>#N/A</v>
      </c>
      <c r="G30" s="788">
        <v>0.15</v>
      </c>
      <c r="H30" s="788">
        <v>0.15</v>
      </c>
    </row>
    <row r="31" spans="1:8">
      <c r="A31" s="776"/>
      <c r="B31" s="914">
        <f t="shared" si="1"/>
        <v>1866</v>
      </c>
      <c r="C31" s="786" t="e">
        <v>#N/A</v>
      </c>
      <c r="D31" s="787" t="e">
        <v>#N/A</v>
      </c>
      <c r="E31" s="788" t="e">
        <v>#N/A</v>
      </c>
      <c r="F31" s="787" t="e">
        <v>#N/A</v>
      </c>
      <c r="G31" s="788">
        <v>0.14699999999999999</v>
      </c>
      <c r="H31" s="788">
        <v>0.14699999999999999</v>
      </c>
    </row>
    <row r="32" spans="1:8" ht="15" customHeight="1">
      <c r="A32" s="776"/>
      <c r="B32" s="914">
        <f t="shared" si="1"/>
        <v>1867</v>
      </c>
      <c r="C32" s="786" t="e">
        <v>#N/A</v>
      </c>
      <c r="D32" s="787" t="e">
        <v>#N/A</v>
      </c>
      <c r="E32" s="788" t="e">
        <v>#N/A</v>
      </c>
      <c r="F32" s="787" t="e">
        <v>#N/A</v>
      </c>
      <c r="G32" s="788">
        <v>0.156</v>
      </c>
      <c r="H32" s="788">
        <v>0.156</v>
      </c>
    </row>
    <row r="33" spans="1:8" ht="15" customHeight="1">
      <c r="A33" s="776"/>
      <c r="B33" s="914">
        <f t="shared" si="1"/>
        <v>1868</v>
      </c>
      <c r="C33" s="786" t="e">
        <v>#N/A</v>
      </c>
      <c r="D33" s="787" t="e">
        <v>#N/A</v>
      </c>
      <c r="E33" s="788" t="e">
        <v>#N/A</v>
      </c>
      <c r="F33" s="787" t="e">
        <v>#N/A</v>
      </c>
      <c r="G33" s="788">
        <v>0.16400000000000001</v>
      </c>
      <c r="H33" s="788">
        <v>0.16400000000000001</v>
      </c>
    </row>
    <row r="34" spans="1:8" ht="15" customHeight="1">
      <c r="A34" s="776"/>
      <c r="B34" s="914">
        <f t="shared" si="1"/>
        <v>1869</v>
      </c>
      <c r="C34" s="786" t="e">
        <v>#N/A</v>
      </c>
      <c r="D34" s="787" t="e">
        <v>#N/A</v>
      </c>
      <c r="E34" s="788" t="e">
        <v>#N/A</v>
      </c>
      <c r="F34" s="787" t="e">
        <v>#N/A</v>
      </c>
      <c r="G34" s="788">
        <v>0.2</v>
      </c>
      <c r="H34" s="788">
        <v>0.2</v>
      </c>
    </row>
    <row r="35" spans="1:8" ht="15" customHeight="1">
      <c r="A35" s="776"/>
      <c r="B35" s="914">
        <f t="shared" si="1"/>
        <v>1870</v>
      </c>
      <c r="C35" s="786" t="e">
        <v>#N/A</v>
      </c>
      <c r="D35" s="787" t="e">
        <v>#N/A</v>
      </c>
      <c r="E35" s="788" t="e">
        <v>#N/A</v>
      </c>
      <c r="F35" s="787" t="e">
        <v>#N/A</v>
      </c>
      <c r="G35" s="788">
        <v>0.35</v>
      </c>
      <c r="H35" s="788">
        <v>0.35</v>
      </c>
    </row>
    <row r="36" spans="1:8">
      <c r="A36" s="776"/>
      <c r="B36" s="914">
        <f t="shared" si="1"/>
        <v>1871</v>
      </c>
      <c r="C36" s="786" t="e">
        <v>#N/A</v>
      </c>
      <c r="D36" s="787" t="e">
        <v>#N/A</v>
      </c>
      <c r="E36" s="788" t="e">
        <v>#N/A</v>
      </c>
      <c r="F36" s="787" t="e">
        <v>#N/A</v>
      </c>
      <c r="G36" s="788">
        <v>0.5</v>
      </c>
      <c r="H36" s="788">
        <v>0.5</v>
      </c>
    </row>
    <row r="37" spans="1:8">
      <c r="A37" s="776"/>
      <c r="B37" s="914">
        <f t="shared" si="1"/>
        <v>1872</v>
      </c>
      <c r="C37" s="786" t="e">
        <v>#N/A</v>
      </c>
      <c r="D37" s="787" t="e">
        <v>#N/A</v>
      </c>
      <c r="E37" s="788" t="e">
        <v>#N/A</v>
      </c>
      <c r="F37" s="787" t="e">
        <v>#N/A</v>
      </c>
      <c r="G37" s="788">
        <v>0.8</v>
      </c>
      <c r="H37" s="788">
        <v>0.8</v>
      </c>
    </row>
    <row r="38" spans="1:8">
      <c r="A38" s="776"/>
      <c r="B38" s="914">
        <f t="shared" si="1"/>
        <v>1873</v>
      </c>
      <c r="C38" s="786" t="e">
        <v>#N/A</v>
      </c>
      <c r="D38" s="787" t="e">
        <v>#N/A</v>
      </c>
      <c r="E38" s="788" t="e">
        <v>#N/A</v>
      </c>
      <c r="F38" s="787" t="e">
        <v>#N/A</v>
      </c>
      <c r="G38" s="788">
        <v>1</v>
      </c>
      <c r="H38" s="788">
        <v>1</v>
      </c>
    </row>
    <row r="39" spans="1:8">
      <c r="A39" s="776"/>
      <c r="B39" s="914">
        <f t="shared" si="1"/>
        <v>1874</v>
      </c>
      <c r="C39" s="786" t="e">
        <v>#N/A</v>
      </c>
      <c r="D39" s="787" t="e">
        <v>#N/A</v>
      </c>
      <c r="E39" s="788" t="e">
        <v>#N/A</v>
      </c>
      <c r="F39" s="787" t="e">
        <v>#N/A</v>
      </c>
      <c r="G39" s="788">
        <v>1.3</v>
      </c>
      <c r="H39" s="788">
        <v>1.3</v>
      </c>
    </row>
    <row r="40" spans="1:8">
      <c r="A40" s="776"/>
      <c r="B40" s="914">
        <f t="shared" si="1"/>
        <v>1875</v>
      </c>
      <c r="C40" s="786" t="e">
        <v>#N/A</v>
      </c>
      <c r="D40" s="787" t="e">
        <v>#N/A</v>
      </c>
      <c r="E40" s="788" t="e">
        <v>#N/A</v>
      </c>
      <c r="F40" s="787" t="e">
        <v>#N/A</v>
      </c>
      <c r="G40" s="788">
        <v>2</v>
      </c>
      <c r="H40" s="788">
        <v>2</v>
      </c>
    </row>
    <row r="41" spans="1:8">
      <c r="A41" s="776"/>
      <c r="B41" s="914">
        <f t="shared" si="1"/>
        <v>1876</v>
      </c>
      <c r="C41" s="786" t="e">
        <v>#N/A</v>
      </c>
      <c r="D41" s="787" t="e">
        <v>#N/A</v>
      </c>
      <c r="E41" s="788" t="e">
        <v>#N/A</v>
      </c>
      <c r="F41" s="787" t="e">
        <v>#N/A</v>
      </c>
      <c r="G41" s="788">
        <v>3</v>
      </c>
      <c r="H41" s="788">
        <v>3</v>
      </c>
    </row>
    <row r="42" spans="1:8">
      <c r="A42" s="776"/>
      <c r="B42" s="914">
        <f t="shared" si="1"/>
        <v>1877</v>
      </c>
      <c r="C42" s="786" t="e">
        <v>#N/A</v>
      </c>
      <c r="D42" s="787" t="e">
        <v>#N/A</v>
      </c>
      <c r="E42" s="788" t="e">
        <v>#N/A</v>
      </c>
      <c r="F42" s="787" t="e">
        <v>#N/A</v>
      </c>
      <c r="G42" s="788">
        <v>4.67</v>
      </c>
      <c r="H42" s="788">
        <v>4.67</v>
      </c>
    </row>
    <row r="43" spans="1:8">
      <c r="A43" s="776"/>
      <c r="B43" s="914">
        <f t="shared" si="1"/>
        <v>1878</v>
      </c>
      <c r="C43" s="786" t="e">
        <v>#N/A</v>
      </c>
      <c r="D43" s="787" t="e">
        <v>#N/A</v>
      </c>
      <c r="E43" s="788" t="e">
        <v>#N/A</v>
      </c>
      <c r="F43" s="787" t="e">
        <v>#N/A</v>
      </c>
      <c r="G43" s="788">
        <v>4.5999999999999996</v>
      </c>
      <c r="H43" s="788">
        <v>4.5999999999999996</v>
      </c>
    </row>
    <row r="44" spans="1:8">
      <c r="A44" s="776"/>
      <c r="B44" s="914">
        <f t="shared" si="1"/>
        <v>1879</v>
      </c>
      <c r="C44" s="786" t="e">
        <v>#N/A</v>
      </c>
      <c r="D44" s="787" t="e">
        <v>#N/A</v>
      </c>
      <c r="E44" s="788" t="e">
        <v>#N/A</v>
      </c>
      <c r="F44" s="787" t="e">
        <v>#N/A</v>
      </c>
      <c r="G44" s="788">
        <v>5.0999999999999996</v>
      </c>
      <c r="H44" s="788">
        <v>5.0999999999999996</v>
      </c>
    </row>
    <row r="45" spans="1:8">
      <c r="A45" s="776"/>
      <c r="B45" s="914">
        <f t="shared" si="1"/>
        <v>1880</v>
      </c>
      <c r="C45" s="786" t="e">
        <v>#N/A</v>
      </c>
      <c r="D45" s="787" t="e">
        <v>#N/A</v>
      </c>
      <c r="E45" s="788" t="e">
        <v>#N/A</v>
      </c>
      <c r="F45" s="787" t="e">
        <v>#N/A</v>
      </c>
      <c r="G45" s="788">
        <v>6</v>
      </c>
      <c r="H45" s="788">
        <v>6</v>
      </c>
    </row>
    <row r="46" spans="1:8">
      <c r="A46" s="776"/>
      <c r="B46" s="914">
        <f t="shared" si="1"/>
        <v>1881</v>
      </c>
      <c r="C46" s="786" t="e">
        <v>#N/A</v>
      </c>
      <c r="D46" s="787" t="e">
        <v>#N/A</v>
      </c>
      <c r="E46" s="788" t="e">
        <v>#N/A</v>
      </c>
      <c r="F46" s="787" t="e">
        <v>#N/A</v>
      </c>
      <c r="G46" s="788">
        <v>7</v>
      </c>
      <c r="H46" s="788">
        <v>7</v>
      </c>
    </row>
    <row r="47" spans="1:8">
      <c r="A47" s="776"/>
      <c r="B47" s="914">
        <f t="shared" si="1"/>
        <v>1882</v>
      </c>
      <c r="C47" s="786" t="e">
        <v>#N/A</v>
      </c>
      <c r="D47" s="787" t="e">
        <v>#N/A</v>
      </c>
      <c r="E47" s="788" t="e">
        <v>#N/A</v>
      </c>
      <c r="F47" s="787" t="e">
        <v>#N/A</v>
      </c>
      <c r="G47" s="788">
        <v>7.04</v>
      </c>
      <c r="H47" s="788">
        <v>7.04</v>
      </c>
    </row>
    <row r="48" spans="1:8">
      <c r="A48" s="776"/>
      <c r="B48" s="914">
        <f t="shared" si="1"/>
        <v>1883</v>
      </c>
      <c r="C48" s="786" t="e">
        <v>#N/A</v>
      </c>
      <c r="D48" s="787" t="e">
        <v>#N/A</v>
      </c>
      <c r="E48" s="788" t="e">
        <v>#N/A</v>
      </c>
      <c r="F48" s="787" t="e">
        <v>#N/A</v>
      </c>
      <c r="G48" s="788">
        <v>9</v>
      </c>
      <c r="H48" s="788">
        <v>9</v>
      </c>
    </row>
    <row r="49" spans="1:8">
      <c r="A49" s="776"/>
      <c r="B49" s="914">
        <f t="shared" ref="B49:B94" si="2">B48+1</f>
        <v>1884</v>
      </c>
      <c r="C49" s="786" t="e">
        <v>#N/A</v>
      </c>
      <c r="D49" s="787" t="e">
        <v>#N/A</v>
      </c>
      <c r="E49" s="788" t="e">
        <v>#N/A</v>
      </c>
      <c r="F49" s="787" t="e">
        <v>#N/A</v>
      </c>
      <c r="G49" s="788">
        <v>9.5</v>
      </c>
      <c r="H49" s="788">
        <v>9.5</v>
      </c>
    </row>
    <row r="50" spans="1:8">
      <c r="A50" s="776"/>
      <c r="B50" s="914">
        <f t="shared" si="2"/>
        <v>1885</v>
      </c>
      <c r="C50" s="786" t="e">
        <v>#N/A</v>
      </c>
      <c r="D50" s="787" t="e">
        <v>#N/A</v>
      </c>
      <c r="E50" s="788" t="e">
        <v>#N/A</v>
      </c>
      <c r="F50" s="787" t="e">
        <v>#N/A</v>
      </c>
      <c r="G50" s="788">
        <v>11</v>
      </c>
      <c r="H50" s="788">
        <v>11</v>
      </c>
    </row>
    <row r="51" spans="1:8">
      <c r="A51" s="776"/>
      <c r="B51" s="914">
        <f t="shared" si="2"/>
        <v>1886</v>
      </c>
      <c r="C51" s="786" t="e">
        <v>#N/A</v>
      </c>
      <c r="D51" s="787" t="e">
        <v>#N/A</v>
      </c>
      <c r="E51" s="788" t="e">
        <v>#N/A</v>
      </c>
      <c r="F51" s="787" t="e">
        <v>#N/A</v>
      </c>
      <c r="G51" s="788">
        <v>12.034000000000001</v>
      </c>
      <c r="H51" s="788">
        <v>12.034000000000001</v>
      </c>
    </row>
    <row r="52" spans="1:8">
      <c r="A52" s="776"/>
      <c r="B52" s="914">
        <f t="shared" si="2"/>
        <v>1887</v>
      </c>
      <c r="C52" s="786" t="e">
        <v>#N/A</v>
      </c>
      <c r="D52" s="787" t="e">
        <v>#N/A</v>
      </c>
      <c r="E52" s="788" t="e">
        <v>#N/A</v>
      </c>
      <c r="F52" s="787" t="e">
        <v>#N/A</v>
      </c>
      <c r="G52" s="788">
        <v>13.02</v>
      </c>
      <c r="H52" s="788">
        <v>13.02</v>
      </c>
    </row>
    <row r="53" spans="1:8">
      <c r="A53" s="776"/>
      <c r="B53" s="914">
        <f t="shared" si="2"/>
        <v>1888</v>
      </c>
      <c r="C53" s="786" t="e">
        <v>#N/A</v>
      </c>
      <c r="D53" s="787" t="e">
        <v>#N/A</v>
      </c>
      <c r="E53" s="788" t="e">
        <v>#N/A</v>
      </c>
      <c r="F53" s="787" t="e">
        <v>#N/A</v>
      </c>
      <c r="G53" s="788">
        <v>17</v>
      </c>
      <c r="H53" s="788">
        <v>17</v>
      </c>
    </row>
    <row r="54" spans="1:8">
      <c r="A54" s="776"/>
      <c r="B54" s="914">
        <f t="shared" si="2"/>
        <v>1889</v>
      </c>
      <c r="C54" s="786" t="e">
        <v>#N/A</v>
      </c>
      <c r="D54" s="787" t="e">
        <v>#N/A</v>
      </c>
      <c r="E54" s="788" t="e">
        <v>#N/A</v>
      </c>
      <c r="F54" s="787" t="e">
        <v>#N/A</v>
      </c>
      <c r="G54" s="788">
        <v>20.399999999999999</v>
      </c>
      <c r="H54" s="788">
        <v>20.399999999999999</v>
      </c>
    </row>
    <row r="55" spans="1:8">
      <c r="A55" s="776"/>
      <c r="B55" s="914">
        <f t="shared" si="2"/>
        <v>1890</v>
      </c>
      <c r="C55" s="786" t="e">
        <v>#N/A</v>
      </c>
      <c r="D55" s="787" t="e">
        <v>#N/A</v>
      </c>
      <c r="E55" s="788" t="e">
        <v>#N/A</v>
      </c>
      <c r="F55" s="787" t="e">
        <v>#N/A</v>
      </c>
      <c r="G55" s="788">
        <v>22.04</v>
      </c>
      <c r="H55" s="788">
        <v>22.04</v>
      </c>
    </row>
    <row r="56" spans="1:8">
      <c r="A56" s="776"/>
      <c r="B56" s="914">
        <f t="shared" si="2"/>
        <v>1891</v>
      </c>
      <c r="C56" s="786" t="e">
        <v>#N/A</v>
      </c>
      <c r="D56" s="787" t="e">
        <v>#N/A</v>
      </c>
      <c r="E56" s="788" t="e">
        <v>#N/A</v>
      </c>
      <c r="F56" s="787" t="e">
        <v>#N/A</v>
      </c>
      <c r="G56" s="788">
        <v>24.03</v>
      </c>
      <c r="H56" s="788">
        <v>24.03</v>
      </c>
    </row>
    <row r="57" spans="1:8">
      <c r="A57" s="776"/>
      <c r="B57" s="914">
        <f t="shared" si="2"/>
        <v>1892</v>
      </c>
      <c r="C57" s="786" t="e">
        <v>#N/A</v>
      </c>
      <c r="D57" s="787" t="e">
        <v>#N/A</v>
      </c>
      <c r="E57" s="788" t="e">
        <v>#N/A</v>
      </c>
      <c r="F57" s="787" t="e">
        <v>#N/A</v>
      </c>
      <c r="G57" s="788">
        <v>26.3</v>
      </c>
      <c r="H57" s="788">
        <v>26.3</v>
      </c>
    </row>
    <row r="58" spans="1:8">
      <c r="A58" s="776"/>
      <c r="B58" s="914">
        <f t="shared" si="2"/>
        <v>1893</v>
      </c>
      <c r="C58" s="786" t="e">
        <v>#N/A</v>
      </c>
      <c r="D58" s="787" t="e">
        <v>#N/A</v>
      </c>
      <c r="E58" s="788" t="e">
        <v>#N/A</v>
      </c>
      <c r="F58" s="787" t="e">
        <v>#N/A</v>
      </c>
      <c r="G58" s="788">
        <v>27.4</v>
      </c>
      <c r="H58" s="788">
        <v>27.4</v>
      </c>
    </row>
    <row r="59" spans="1:8">
      <c r="A59" s="776"/>
      <c r="B59" s="914">
        <f t="shared" si="2"/>
        <v>1894</v>
      </c>
      <c r="C59" s="786" t="e">
        <v>#N/A</v>
      </c>
      <c r="D59" s="787" t="e">
        <v>#N/A</v>
      </c>
      <c r="E59" s="788" t="e">
        <v>#N/A</v>
      </c>
      <c r="F59" s="787" t="e">
        <v>#N/A</v>
      </c>
      <c r="G59" s="788">
        <v>28.003</v>
      </c>
      <c r="H59" s="788">
        <v>28.003</v>
      </c>
    </row>
    <row r="60" spans="1:8">
      <c r="A60" s="776"/>
      <c r="B60" s="914">
        <f t="shared" si="2"/>
        <v>1895</v>
      </c>
      <c r="C60" s="786" t="e">
        <v>#N/A</v>
      </c>
      <c r="D60" s="787" t="e">
        <v>#N/A</v>
      </c>
      <c r="E60" s="788" t="e">
        <v>#N/A</v>
      </c>
      <c r="F60" s="787" t="e">
        <v>#N/A</v>
      </c>
      <c r="G60" s="788">
        <v>29.102</v>
      </c>
      <c r="H60" s="788">
        <v>29.102</v>
      </c>
    </row>
    <row r="61" spans="1:8">
      <c r="A61" s="776"/>
      <c r="B61" s="914">
        <f t="shared" si="2"/>
        <v>1896</v>
      </c>
      <c r="C61" s="786" t="e">
        <v>#N/A</v>
      </c>
      <c r="D61" s="787" t="e">
        <v>#N/A</v>
      </c>
      <c r="E61" s="788" t="e">
        <v>#N/A</v>
      </c>
      <c r="F61" s="787" t="e">
        <v>#N/A</v>
      </c>
      <c r="G61" s="788">
        <v>29</v>
      </c>
      <c r="H61" s="788">
        <v>29</v>
      </c>
    </row>
    <row r="62" spans="1:8">
      <c r="A62" s="776"/>
      <c r="B62" s="914">
        <f t="shared" si="2"/>
        <v>1897</v>
      </c>
      <c r="C62" s="786" t="e">
        <v>#N/A</v>
      </c>
      <c r="D62" s="787" t="e">
        <v>#N/A</v>
      </c>
      <c r="E62" s="788" t="e">
        <v>#N/A</v>
      </c>
      <c r="F62" s="787" t="e">
        <v>#N/A</v>
      </c>
      <c r="G62" s="788">
        <v>30</v>
      </c>
      <c r="H62" s="788">
        <v>30</v>
      </c>
    </row>
    <row r="63" spans="1:8">
      <c r="A63" s="776"/>
      <c r="B63" s="914">
        <f t="shared" si="2"/>
        <v>1898</v>
      </c>
      <c r="C63" s="786" t="e">
        <v>#N/A</v>
      </c>
      <c r="D63" s="787" t="e">
        <v>#N/A</v>
      </c>
      <c r="E63" s="788" t="e">
        <v>#N/A</v>
      </c>
      <c r="F63" s="787" t="e">
        <v>#N/A</v>
      </c>
      <c r="G63" s="788">
        <v>31.649000000000001</v>
      </c>
      <c r="H63" s="788">
        <v>31.649000000000001</v>
      </c>
    </row>
    <row r="64" spans="1:8">
      <c r="A64" s="776"/>
      <c r="B64" s="914">
        <f t="shared" si="2"/>
        <v>1899</v>
      </c>
      <c r="C64" s="786" t="e">
        <v>#N/A</v>
      </c>
      <c r="D64" s="787" t="e">
        <v>#N/A</v>
      </c>
      <c r="E64" s="788" t="e">
        <v>#N/A</v>
      </c>
      <c r="F64" s="787" t="e">
        <v>#N/A</v>
      </c>
      <c r="G64" s="788">
        <v>34.203000000000003</v>
      </c>
      <c r="H64" s="788">
        <v>34.203000000000003</v>
      </c>
    </row>
    <row r="65" spans="1:8">
      <c r="A65" s="776"/>
      <c r="B65" s="914">
        <f t="shared" si="2"/>
        <v>1900</v>
      </c>
      <c r="C65" s="786">
        <v>5.1968920000000001</v>
      </c>
      <c r="D65" s="787" t="e">
        <v>#N/A</v>
      </c>
      <c r="E65" s="788" t="e">
        <v>#N/A</v>
      </c>
      <c r="F65" s="787" t="e">
        <v>#N/A</v>
      </c>
      <c r="G65" s="788">
        <v>40.408000000000001</v>
      </c>
      <c r="H65" s="788">
        <v>40.408000000000001</v>
      </c>
    </row>
    <row r="66" spans="1:8">
      <c r="A66" s="776"/>
      <c r="B66" s="914">
        <f t="shared" si="2"/>
        <v>1901</v>
      </c>
      <c r="C66" s="786">
        <v>6.2385149999999996</v>
      </c>
      <c r="D66" s="787" t="e">
        <v>#N/A</v>
      </c>
      <c r="E66" s="788" t="e">
        <v>#N/A</v>
      </c>
      <c r="F66" s="787" t="e">
        <v>#N/A</v>
      </c>
      <c r="G66" s="788">
        <v>38.241484999999997</v>
      </c>
      <c r="H66" s="788">
        <v>44.48</v>
      </c>
    </row>
    <row r="67" spans="1:8">
      <c r="A67" s="776"/>
      <c r="B67" s="914">
        <f t="shared" si="2"/>
        <v>1902</v>
      </c>
      <c r="C67" s="786">
        <v>5.461373</v>
      </c>
      <c r="D67" s="787" t="e">
        <v>#N/A</v>
      </c>
      <c r="E67" s="788" t="e">
        <v>#N/A</v>
      </c>
      <c r="F67" s="787" t="e">
        <v>#N/A</v>
      </c>
      <c r="G67" s="788">
        <v>37.664626999999996</v>
      </c>
      <c r="H67" s="788">
        <v>43.125999999999998</v>
      </c>
    </row>
    <row r="68" spans="1:8">
      <c r="A68" s="776"/>
      <c r="B68" s="914">
        <f t="shared" si="2"/>
        <v>1903</v>
      </c>
      <c r="C68" s="786">
        <v>6.0464969999999996</v>
      </c>
      <c r="D68" s="787" t="e">
        <v>#N/A</v>
      </c>
      <c r="E68" s="788" t="e">
        <v>#N/A</v>
      </c>
      <c r="F68" s="787" t="e">
        <v>#N/A</v>
      </c>
      <c r="G68" s="788">
        <v>39.772503</v>
      </c>
      <c r="H68" s="788">
        <v>45.819000000000003</v>
      </c>
    </row>
    <row r="69" spans="1:8">
      <c r="A69" s="776"/>
      <c r="B69" s="914">
        <f t="shared" si="2"/>
        <v>1904</v>
      </c>
      <c r="C69" s="786">
        <v>6.7953409999999996</v>
      </c>
      <c r="D69" s="787" t="e">
        <v>#N/A</v>
      </c>
      <c r="E69" s="788" t="e">
        <v>#N/A</v>
      </c>
      <c r="F69" s="787" t="e">
        <v>#N/A</v>
      </c>
      <c r="G69" s="788">
        <v>41.839658999999997</v>
      </c>
      <c r="H69" s="788">
        <v>48.634999999999998</v>
      </c>
    </row>
    <row r="70" spans="1:8">
      <c r="A70" s="776"/>
      <c r="B70" s="914">
        <f t="shared" si="2"/>
        <v>1905</v>
      </c>
      <c r="C70" s="786">
        <v>7.9613360000000002</v>
      </c>
      <c r="D70" s="787" t="e">
        <v>#N/A</v>
      </c>
      <c r="E70" s="788" t="e">
        <v>#N/A</v>
      </c>
      <c r="F70" s="787" t="e">
        <v>#N/A</v>
      </c>
      <c r="G70" s="788">
        <v>44.550663999999998</v>
      </c>
      <c r="H70" s="788">
        <v>52.512</v>
      </c>
    </row>
    <row r="71" spans="1:8">
      <c r="A71" s="776"/>
      <c r="B71" s="914">
        <f t="shared" si="2"/>
        <v>1906</v>
      </c>
      <c r="C71" s="786">
        <v>9.7074160000000003</v>
      </c>
      <c r="D71" s="787" t="e">
        <v>#N/A</v>
      </c>
      <c r="E71" s="788" t="e">
        <v>#N/A</v>
      </c>
      <c r="F71" s="787" t="e">
        <v>#N/A</v>
      </c>
      <c r="G71" s="788">
        <v>46.720583999999995</v>
      </c>
      <c r="H71" s="788">
        <v>56.427999999999997</v>
      </c>
    </row>
    <row r="72" spans="1:8" ht="15" customHeight="1">
      <c r="A72" s="776"/>
      <c r="B72" s="914">
        <f t="shared" si="2"/>
        <v>1907</v>
      </c>
      <c r="C72" s="786">
        <v>11.309491</v>
      </c>
      <c r="D72" s="787" t="e">
        <v>#N/A</v>
      </c>
      <c r="E72" s="788" t="e">
        <v>#N/A</v>
      </c>
      <c r="F72" s="787" t="e">
        <v>#N/A</v>
      </c>
      <c r="G72" s="788">
        <v>51.305509000000001</v>
      </c>
      <c r="H72" s="788">
        <v>62.615000000000002</v>
      </c>
    </row>
    <row r="73" spans="1:8" ht="15" customHeight="1">
      <c r="A73" s="776"/>
      <c r="B73" s="914">
        <f t="shared" si="2"/>
        <v>1908</v>
      </c>
      <c r="C73" s="786">
        <v>12.603363</v>
      </c>
      <c r="D73" s="787" t="e">
        <v>#N/A</v>
      </c>
      <c r="E73" s="788" t="e">
        <v>#N/A</v>
      </c>
      <c r="F73" s="787" t="e">
        <v>#N/A</v>
      </c>
      <c r="G73" s="788">
        <v>55.011636999999993</v>
      </c>
      <c r="H73" s="788">
        <v>67.614999999999995</v>
      </c>
    </row>
    <row r="74" spans="1:8" ht="15" customHeight="1">
      <c r="A74" s="776"/>
      <c r="B74" s="914">
        <f t="shared" si="2"/>
        <v>1909</v>
      </c>
      <c r="C74" s="786">
        <v>12.302854</v>
      </c>
      <c r="D74" s="787" t="e">
        <v>#N/A</v>
      </c>
      <c r="E74" s="788" t="e">
        <v>#N/A</v>
      </c>
      <c r="F74" s="787" t="e">
        <v>#N/A</v>
      </c>
      <c r="G74" s="788">
        <v>56.355146000000005</v>
      </c>
      <c r="H74" s="788">
        <v>68.658000000000001</v>
      </c>
    </row>
    <row r="75" spans="1:8" ht="15" customHeight="1">
      <c r="A75" s="776"/>
      <c r="B75" s="914">
        <f t="shared" si="2"/>
        <v>1910</v>
      </c>
      <c r="C75" s="786">
        <v>13.083041</v>
      </c>
      <c r="D75" s="787" t="e">
        <v>#N/A</v>
      </c>
      <c r="E75" s="788" t="e">
        <v>#N/A</v>
      </c>
      <c r="F75" s="787" t="e">
        <v>#N/A</v>
      </c>
      <c r="G75" s="788">
        <v>56.463958999999996</v>
      </c>
      <c r="H75" s="788">
        <v>69.546999999999997</v>
      </c>
    </row>
    <row r="76" spans="1:8">
      <c r="A76" s="776"/>
      <c r="B76" s="914">
        <f t="shared" si="2"/>
        <v>1911</v>
      </c>
      <c r="C76" s="786">
        <v>14.957117</v>
      </c>
      <c r="D76" s="787" t="e">
        <v>#N/A</v>
      </c>
      <c r="E76" s="788" t="e">
        <v>#N/A</v>
      </c>
      <c r="F76" s="787" t="e">
        <v>#N/A</v>
      </c>
      <c r="G76" s="788">
        <v>58.816883000000004</v>
      </c>
      <c r="H76" s="788">
        <v>73.774000000000001</v>
      </c>
    </row>
    <row r="77" spans="1:8">
      <c r="A77" s="776"/>
      <c r="B77" s="914">
        <f t="shared" si="2"/>
        <v>1912</v>
      </c>
      <c r="C77" s="786">
        <v>17.609397999999999</v>
      </c>
      <c r="D77" s="787">
        <v>24.962809</v>
      </c>
      <c r="E77" s="788">
        <v>35.371420000000001</v>
      </c>
      <c r="F77" s="787">
        <v>2.9913730000000101</v>
      </c>
      <c r="G77" s="788" t="e">
        <v>#N/A</v>
      </c>
      <c r="H77" s="788">
        <v>80.935000000000002</v>
      </c>
    </row>
    <row r="78" spans="1:8">
      <c r="A78" s="776"/>
      <c r="B78" s="914">
        <f t="shared" si="2"/>
        <v>1913</v>
      </c>
      <c r="C78" s="786">
        <v>20.338733999999999</v>
      </c>
      <c r="D78" s="787">
        <v>25.895412999999998</v>
      </c>
      <c r="E78" s="788">
        <v>37.826636999999998</v>
      </c>
      <c r="F78" s="787">
        <v>3.4142160000000104</v>
      </c>
      <c r="G78" s="788" t="e">
        <v>#N/A</v>
      </c>
      <c r="H78" s="788">
        <v>87.474999999999994</v>
      </c>
    </row>
    <row r="79" spans="1:8">
      <c r="A79" s="776"/>
      <c r="B79" s="914">
        <f t="shared" si="2"/>
        <v>1914</v>
      </c>
      <c r="C79" s="786">
        <v>19.552816</v>
      </c>
      <c r="D79" s="787">
        <v>24.436048000000003</v>
      </c>
      <c r="E79" s="788">
        <v>36.941594000000002</v>
      </c>
      <c r="F79" s="787">
        <v>2.7695419999999871</v>
      </c>
      <c r="G79" s="788" t="e">
        <v>#N/A</v>
      </c>
      <c r="H79" s="788">
        <v>83.7</v>
      </c>
    </row>
    <row r="80" spans="1:8">
      <c r="A80" s="776"/>
      <c r="B80" s="914">
        <f t="shared" si="2"/>
        <v>1915</v>
      </c>
      <c r="C80" s="786">
        <v>20.97852</v>
      </c>
      <c r="D80" s="787">
        <v>25.889181000000001</v>
      </c>
      <c r="E80" s="788">
        <v>38.395873000000002</v>
      </c>
      <c r="F80" s="787">
        <v>2.6864259999999973</v>
      </c>
      <c r="G80" s="788" t="e">
        <v>#N/A</v>
      </c>
      <c r="H80" s="788">
        <v>87.95</v>
      </c>
    </row>
    <row r="81" spans="1:8">
      <c r="A81" s="776"/>
      <c r="B81" s="914">
        <f t="shared" si="2"/>
        <v>1916</v>
      </c>
      <c r="C81" s="786">
        <v>23.986167999999999</v>
      </c>
      <c r="D81" s="787">
        <v>25.678086999999998</v>
      </c>
      <c r="E81" s="788">
        <v>41.927777999999996</v>
      </c>
      <c r="F81" s="787">
        <v>2.5879670000000203</v>
      </c>
      <c r="G81" s="788" t="e">
        <v>#N/A</v>
      </c>
      <c r="H81" s="788">
        <v>94.18</v>
      </c>
    </row>
    <row r="82" spans="1:8">
      <c r="A82" s="776"/>
      <c r="B82" s="914">
        <f t="shared" si="2"/>
        <v>1917</v>
      </c>
      <c r="C82" s="786">
        <v>24.342593000000001</v>
      </c>
      <c r="D82" s="787">
        <v>25.007665000000003</v>
      </c>
      <c r="E82" s="788">
        <v>43.295481000000002</v>
      </c>
      <c r="F82" s="787">
        <v>2.8972610000000003</v>
      </c>
      <c r="G82" s="788" t="e">
        <v>#N/A</v>
      </c>
      <c r="H82" s="788">
        <v>95.543000000000006</v>
      </c>
    </row>
    <row r="83" spans="1:8">
      <c r="A83" s="776"/>
      <c r="B83" s="914">
        <f t="shared" si="2"/>
        <v>1918</v>
      </c>
      <c r="C83" s="786">
        <v>26.597099</v>
      </c>
      <c r="D83" s="787">
        <v>26.291674</v>
      </c>
      <c r="E83" s="788">
        <v>44.843727000000001</v>
      </c>
      <c r="F83" s="787">
        <v>2.930499999999995</v>
      </c>
      <c r="G83" s="788" t="e">
        <v>#N/A</v>
      </c>
      <c r="H83" s="788">
        <v>100.663</v>
      </c>
    </row>
    <row r="84" spans="1:8">
      <c r="A84" s="776"/>
      <c r="B84" s="914">
        <f t="shared" si="2"/>
        <v>1919</v>
      </c>
      <c r="C84" s="786">
        <v>25.101734</v>
      </c>
      <c r="D84" s="787">
        <v>25.138710999999997</v>
      </c>
      <c r="E84" s="788">
        <v>40.156323999999998</v>
      </c>
      <c r="F84" s="787">
        <v>3.4662310000000076</v>
      </c>
      <c r="G84" s="788" t="e">
        <v>#N/A</v>
      </c>
      <c r="H84" s="788">
        <v>93.863</v>
      </c>
    </row>
    <row r="85" spans="1:8">
      <c r="A85" s="776"/>
      <c r="B85" s="914">
        <f t="shared" si="2"/>
        <v>1920</v>
      </c>
      <c r="C85" s="786">
        <v>30.885424</v>
      </c>
      <c r="D85" s="787">
        <v>27.000893999999999</v>
      </c>
      <c r="E85" s="788">
        <v>48.255184999999997</v>
      </c>
      <c r="F85" s="787">
        <v>5.7464970000000051</v>
      </c>
      <c r="G85" s="788" t="e">
        <v>#N/A</v>
      </c>
      <c r="H85" s="788">
        <v>111.88800000000001</v>
      </c>
    </row>
    <row r="86" spans="1:8">
      <c r="A86" s="776"/>
      <c r="B86" s="914">
        <f t="shared" si="2"/>
        <v>1921</v>
      </c>
      <c r="C86" s="786">
        <v>34.587654999999998</v>
      </c>
      <c r="D86" s="787">
        <v>31.113809</v>
      </c>
      <c r="E86" s="788">
        <v>51.283037000000007</v>
      </c>
      <c r="F86" s="787">
        <v>6.0794989999999842</v>
      </c>
      <c r="G86" s="788" t="e">
        <v>#N/A</v>
      </c>
      <c r="H86" s="788">
        <v>123.06399999999999</v>
      </c>
    </row>
    <row r="87" spans="1:8">
      <c r="A87" s="776"/>
      <c r="B87" s="914">
        <f t="shared" si="2"/>
        <v>1922</v>
      </c>
      <c r="C87" s="786">
        <v>37.816724000000001</v>
      </c>
      <c r="D87" s="787">
        <v>34.819398999999997</v>
      </c>
      <c r="E87" s="788">
        <v>57.576841999999999</v>
      </c>
      <c r="F87" s="787">
        <v>6.9660350000000051</v>
      </c>
      <c r="G87" s="788" t="e">
        <v>#N/A</v>
      </c>
      <c r="H87" s="788">
        <v>137.179</v>
      </c>
    </row>
    <row r="88" spans="1:8">
      <c r="A88" s="776"/>
      <c r="B88" s="914">
        <f t="shared" si="2"/>
        <v>1923</v>
      </c>
      <c r="C88" s="786">
        <v>25.173444</v>
      </c>
      <c r="D88" s="787">
        <v>33.165379000000001</v>
      </c>
      <c r="E88" s="788">
        <v>53.918222</v>
      </c>
      <c r="F88" s="787">
        <v>6.5279549999999915</v>
      </c>
      <c r="G88" s="788" t="e">
        <v>#N/A</v>
      </c>
      <c r="H88" s="788">
        <v>118.785</v>
      </c>
    </row>
    <row r="89" spans="1:8">
      <c r="A89" s="776"/>
      <c r="B89" s="914">
        <f t="shared" si="2"/>
        <v>1924</v>
      </c>
      <c r="C89" s="786">
        <v>29.997675999999998</v>
      </c>
      <c r="D89" s="787">
        <v>34.865332000000002</v>
      </c>
      <c r="E89" s="788">
        <v>54.223225999999997</v>
      </c>
      <c r="F89" s="787">
        <v>5.5507659999999959</v>
      </c>
      <c r="G89" s="788" t="e">
        <v>#N/A</v>
      </c>
      <c r="H89" s="788">
        <v>124.637</v>
      </c>
    </row>
    <row r="90" spans="1:8">
      <c r="A90" s="776"/>
      <c r="B90" s="914">
        <f t="shared" si="2"/>
        <v>1925</v>
      </c>
      <c r="C90" s="786">
        <v>39.576233999999999</v>
      </c>
      <c r="D90" s="787">
        <v>37.653706</v>
      </c>
      <c r="E90" s="788">
        <v>56.622946999999996</v>
      </c>
      <c r="F90" s="787">
        <v>5.8721129999999846</v>
      </c>
      <c r="G90" s="788" t="e">
        <v>#N/A</v>
      </c>
      <c r="H90" s="788">
        <v>139.72499999999999</v>
      </c>
    </row>
    <row r="91" spans="1:8">
      <c r="A91" s="776"/>
      <c r="B91" s="914">
        <f t="shared" si="2"/>
        <v>1926</v>
      </c>
      <c r="C91" s="786">
        <v>40.029837999999998</v>
      </c>
      <c r="D91" s="787">
        <v>37.769862000000003</v>
      </c>
      <c r="E91" s="788">
        <v>55.331667999999993</v>
      </c>
      <c r="F91" s="787">
        <v>6.0196320000000014</v>
      </c>
      <c r="G91" s="788" t="e">
        <v>#N/A</v>
      </c>
      <c r="H91" s="788">
        <v>139.15100000000001</v>
      </c>
    </row>
    <row r="92" spans="1:8">
      <c r="A92" s="776"/>
      <c r="B92" s="914">
        <f t="shared" si="2"/>
        <v>1927</v>
      </c>
      <c r="C92" s="786">
        <v>44.249312000000003</v>
      </c>
      <c r="D92" s="787">
        <v>39.856065000000001</v>
      </c>
      <c r="E92" s="788">
        <v>60.548432000000005</v>
      </c>
      <c r="F92" s="787">
        <v>5.8501909999999668</v>
      </c>
      <c r="G92" s="788" t="e">
        <v>#N/A</v>
      </c>
      <c r="H92" s="788">
        <v>150.50399999999999</v>
      </c>
    </row>
    <row r="93" spans="1:8">
      <c r="A93" s="776"/>
      <c r="B93" s="914">
        <f t="shared" si="2"/>
        <v>1928</v>
      </c>
      <c r="C93" s="786">
        <v>47.975735999999998</v>
      </c>
      <c r="D93" s="787">
        <v>42.498806000000002</v>
      </c>
      <c r="E93" s="788">
        <v>68.600802000000002</v>
      </c>
      <c r="F93" s="787">
        <v>6.5126559999999927</v>
      </c>
      <c r="G93" s="788" t="e">
        <v>#N/A</v>
      </c>
      <c r="H93" s="788">
        <v>165.58799999999999</v>
      </c>
    </row>
    <row r="94" spans="1:8">
      <c r="A94" s="776"/>
      <c r="B94" s="914">
        <f t="shared" si="2"/>
        <v>1929</v>
      </c>
      <c r="C94" s="786">
        <v>52.850898000000001</v>
      </c>
      <c r="D94" s="787">
        <v>45.496977999999999</v>
      </c>
      <c r="E94" s="788">
        <v>69.931933000000001</v>
      </c>
      <c r="F94" s="787">
        <v>6.1761909999999887</v>
      </c>
      <c r="G94" s="788" t="e">
        <v>#N/A</v>
      </c>
      <c r="H94" s="788">
        <v>174.45599999999999</v>
      </c>
    </row>
    <row r="95" spans="1:8">
      <c r="A95" s="776"/>
      <c r="B95" s="914">
        <f t="shared" si="1"/>
        <v>1930</v>
      </c>
      <c r="C95" s="786">
        <v>46.043999999999997</v>
      </c>
      <c r="D95" s="787">
        <v>34.200000000000003</v>
      </c>
      <c r="E95" s="788">
        <v>58.639000000000003</v>
      </c>
      <c r="F95" s="787">
        <v>7.1269999999999811</v>
      </c>
      <c r="G95" s="788" t="e">
        <v>#N/A</v>
      </c>
      <c r="H95" s="788">
        <v>146.01</v>
      </c>
    </row>
    <row r="96" spans="1:8">
      <c r="A96" s="776"/>
      <c r="B96" s="914">
        <f t="shared" si="1"/>
        <v>1931</v>
      </c>
      <c r="C96" s="786">
        <v>41.44</v>
      </c>
      <c r="D96" s="787">
        <v>30.8</v>
      </c>
      <c r="E96" s="788">
        <v>54.462000000000003</v>
      </c>
      <c r="F96" s="787">
        <v>6.6090000000000089</v>
      </c>
      <c r="G96" s="788" t="e">
        <v>#N/A</v>
      </c>
      <c r="H96" s="788">
        <v>133.31100000000001</v>
      </c>
    </row>
    <row r="97" spans="1:8">
      <c r="A97" s="776"/>
      <c r="B97" s="914">
        <f t="shared" si="1"/>
        <v>1932</v>
      </c>
      <c r="C97" s="786">
        <v>39.247</v>
      </c>
      <c r="D97" s="787">
        <v>28.1</v>
      </c>
      <c r="E97" s="788">
        <v>49.465000000000003</v>
      </c>
      <c r="F97" s="787">
        <v>5.8349999999999937</v>
      </c>
      <c r="G97" s="788" t="e">
        <v>#N/A</v>
      </c>
      <c r="H97" s="788">
        <v>122.64700000000001</v>
      </c>
    </row>
    <row r="98" spans="1:8">
      <c r="A98" s="776"/>
      <c r="B98" s="914">
        <f t="shared" si="1"/>
        <v>1933</v>
      </c>
      <c r="C98" s="786">
        <v>40.299999999999997</v>
      </c>
      <c r="D98" s="787">
        <v>28</v>
      </c>
      <c r="E98" s="788">
        <v>52.377000000000002</v>
      </c>
      <c r="F98" s="787">
        <v>6.1170000000000044</v>
      </c>
      <c r="G98" s="788" t="e">
        <v>#N/A</v>
      </c>
      <c r="H98" s="788">
        <v>126.794</v>
      </c>
    </row>
    <row r="99" spans="1:8">
      <c r="A99" s="776"/>
      <c r="B99" s="914">
        <f t="shared" si="1"/>
        <v>1934</v>
      </c>
      <c r="C99" s="786">
        <v>43.268000000000001</v>
      </c>
      <c r="D99" s="787">
        <v>30</v>
      </c>
      <c r="E99" s="788">
        <v>57.027999999999999</v>
      </c>
      <c r="F99" s="787">
        <v>6.9780000000000086</v>
      </c>
      <c r="G99" s="788" t="e">
        <v>#N/A</v>
      </c>
      <c r="H99" s="788">
        <v>137.274</v>
      </c>
    </row>
    <row r="100" spans="1:8">
      <c r="A100" s="776"/>
      <c r="B100" s="914">
        <f t="shared" si="1"/>
        <v>1935</v>
      </c>
      <c r="C100" s="786">
        <v>44.774999999999999</v>
      </c>
      <c r="D100" s="787">
        <v>32</v>
      </c>
      <c r="E100" s="788">
        <v>63.188000000000002</v>
      </c>
      <c r="F100" s="787">
        <v>7.1089999999999804</v>
      </c>
      <c r="G100" s="788" t="e">
        <v>#N/A</v>
      </c>
      <c r="H100" s="788">
        <v>147.072</v>
      </c>
    </row>
    <row r="101" spans="1:8">
      <c r="A101" s="776"/>
      <c r="B101" s="914">
        <f t="shared" si="1"/>
        <v>1936</v>
      </c>
      <c r="C101" s="786">
        <v>48.173000000000002</v>
      </c>
      <c r="D101" s="787">
        <v>33.9</v>
      </c>
      <c r="E101" s="788">
        <v>71.468999999999994</v>
      </c>
      <c r="F101" s="787">
        <v>7.8549999999999898</v>
      </c>
      <c r="G101" s="788" t="e">
        <v>#N/A</v>
      </c>
      <c r="H101" s="788">
        <v>161.39699999999999</v>
      </c>
    </row>
    <row r="102" spans="1:8">
      <c r="A102" s="776"/>
      <c r="B102" s="914">
        <f t="shared" si="1"/>
        <v>1937</v>
      </c>
      <c r="C102" s="786">
        <v>54.88</v>
      </c>
      <c r="D102" s="787">
        <v>38.299999999999997</v>
      </c>
      <c r="E102" s="788">
        <v>80.966999999999999</v>
      </c>
      <c r="F102" s="787">
        <v>10.562000000000012</v>
      </c>
      <c r="G102" s="788" t="e">
        <v>#N/A</v>
      </c>
      <c r="H102" s="788">
        <v>184.709</v>
      </c>
    </row>
    <row r="103" spans="1:8">
      <c r="A103" s="776"/>
      <c r="B103" s="914">
        <f t="shared" si="0"/>
        <v>1938</v>
      </c>
      <c r="C103" s="786">
        <v>57.59</v>
      </c>
      <c r="D103" s="787">
        <v>41.6</v>
      </c>
      <c r="E103" s="788">
        <v>85.078000000000003</v>
      </c>
      <c r="F103" s="787">
        <v>10.691000000000003</v>
      </c>
      <c r="G103" s="788" t="e">
        <v>#N/A</v>
      </c>
      <c r="H103" s="788">
        <v>194.959</v>
      </c>
    </row>
    <row r="104" spans="1:8">
      <c r="A104" s="776"/>
      <c r="B104" s="914">
        <f t="shared" si="0"/>
        <v>1939</v>
      </c>
      <c r="C104" s="786">
        <v>60.944000000000003</v>
      </c>
      <c r="D104" s="787">
        <v>46.7</v>
      </c>
      <c r="E104" s="788">
        <v>93.391999999999996</v>
      </c>
      <c r="F104" s="787">
        <v>11.09899999999999</v>
      </c>
      <c r="G104" s="788" t="e">
        <v>#N/A</v>
      </c>
      <c r="H104" s="788">
        <v>212.13499999999999</v>
      </c>
    </row>
    <row r="105" spans="1:8">
      <c r="A105" s="776"/>
      <c r="B105" s="914">
        <f t="shared" si="0"/>
        <v>1940</v>
      </c>
      <c r="C105" s="786">
        <v>62.505000000000003</v>
      </c>
      <c r="D105" s="787">
        <v>51.2</v>
      </c>
      <c r="E105" s="788">
        <v>95.372</v>
      </c>
      <c r="F105" s="787">
        <v>10.562999999999988</v>
      </c>
      <c r="G105" s="788" t="e">
        <v>#N/A</v>
      </c>
      <c r="H105" s="788">
        <v>219.64</v>
      </c>
    </row>
    <row r="106" spans="1:8">
      <c r="A106" s="776"/>
      <c r="B106" s="914">
        <f t="shared" si="0"/>
        <v>1941</v>
      </c>
      <c r="C106" s="786">
        <v>65.727999999999994</v>
      </c>
      <c r="D106" s="787">
        <v>53.7</v>
      </c>
      <c r="E106" s="788">
        <v>99.843999999999994</v>
      </c>
      <c r="F106" s="787">
        <v>11.188000000000017</v>
      </c>
      <c r="G106" s="788" t="e">
        <v>#N/A</v>
      </c>
      <c r="H106" s="788">
        <v>230.46</v>
      </c>
    </row>
    <row r="107" spans="1:8">
      <c r="A107" s="776"/>
      <c r="B107" s="914">
        <f t="shared" si="0"/>
        <v>1942</v>
      </c>
      <c r="C107" s="786">
        <v>68.125</v>
      </c>
      <c r="D107" s="787">
        <v>55.9</v>
      </c>
      <c r="E107" s="788">
        <v>104.648</v>
      </c>
      <c r="F107" s="787">
        <v>11.227000000000004</v>
      </c>
      <c r="G107" s="788" t="e">
        <v>#N/A</v>
      </c>
      <c r="H107" s="788">
        <v>239.9</v>
      </c>
    </row>
    <row r="108" spans="1:8">
      <c r="A108" s="776"/>
      <c r="B108" s="914">
        <f t="shared" si="0"/>
        <v>1943</v>
      </c>
      <c r="C108" s="786">
        <v>68.605999999999995</v>
      </c>
      <c r="D108" s="787">
        <v>57.9</v>
      </c>
      <c r="E108" s="788">
        <v>109.34699999999999</v>
      </c>
      <c r="F108" s="787">
        <v>11.406999999999982</v>
      </c>
      <c r="G108" s="788" t="e">
        <v>#N/A</v>
      </c>
      <c r="H108" s="788">
        <v>247.26</v>
      </c>
    </row>
    <row r="109" spans="1:8">
      <c r="A109" s="776"/>
      <c r="B109" s="914">
        <f t="shared" si="0"/>
        <v>1944</v>
      </c>
      <c r="C109" s="786">
        <v>54.454000000000001</v>
      </c>
      <c r="D109" s="787">
        <v>59.8</v>
      </c>
      <c r="E109" s="788">
        <v>98.498000000000005</v>
      </c>
      <c r="F109" s="787">
        <v>11.048000000000002</v>
      </c>
      <c r="G109" s="788" t="e">
        <v>#N/A</v>
      </c>
      <c r="H109" s="788">
        <v>223.8</v>
      </c>
    </row>
    <row r="110" spans="1:8">
      <c r="A110" s="776"/>
      <c r="B110" s="914">
        <f t="shared" si="0"/>
        <v>1945</v>
      </c>
      <c r="C110" s="786">
        <v>16.596</v>
      </c>
      <c r="D110" s="787">
        <v>24.7</v>
      </c>
      <c r="E110" s="788">
        <v>60.5</v>
      </c>
      <c r="F110" s="787">
        <v>7.6560000000000059</v>
      </c>
      <c r="G110" s="788" t="e">
        <v>#N/A</v>
      </c>
      <c r="H110" s="788">
        <v>109.452</v>
      </c>
    </row>
    <row r="111" spans="1:8">
      <c r="A111" s="776"/>
      <c r="B111" s="914">
        <f t="shared" si="0"/>
        <v>1946</v>
      </c>
      <c r="C111" s="786">
        <v>43.273000000000003</v>
      </c>
      <c r="D111" s="787">
        <v>29.9</v>
      </c>
      <c r="E111" s="788">
        <v>78.5</v>
      </c>
      <c r="F111" s="787">
        <v>8.3149999999999977</v>
      </c>
      <c r="G111" s="788" t="e">
        <v>#N/A</v>
      </c>
      <c r="H111" s="788">
        <v>159.988</v>
      </c>
    </row>
    <row r="112" spans="1:8">
      <c r="A112" s="776"/>
      <c r="B112" s="914">
        <f t="shared" si="0"/>
        <v>1947</v>
      </c>
      <c r="C112" s="786">
        <v>49.078000000000003</v>
      </c>
      <c r="D112" s="787">
        <v>27.4</v>
      </c>
      <c r="E112" s="788">
        <v>74.31</v>
      </c>
      <c r="F112" s="787">
        <v>9.650999999999982</v>
      </c>
      <c r="G112" s="788" t="e">
        <v>#N/A</v>
      </c>
      <c r="H112" s="788">
        <v>160.43899999999999</v>
      </c>
    </row>
    <row r="113" spans="1:8">
      <c r="A113" s="776"/>
      <c r="B113" s="914">
        <f t="shared" si="0"/>
        <v>1948</v>
      </c>
      <c r="C113" s="786">
        <v>54.482999999999997</v>
      </c>
      <c r="D113" s="787">
        <v>28.9</v>
      </c>
      <c r="E113" s="788">
        <v>81.06</v>
      </c>
      <c r="F113" s="787">
        <v>10.372000000000014</v>
      </c>
      <c r="G113" s="788" t="e">
        <v>#N/A</v>
      </c>
      <c r="H113" s="788">
        <v>174.815</v>
      </c>
    </row>
    <row r="114" spans="1:8">
      <c r="A114" s="776"/>
      <c r="B114" s="914">
        <f t="shared" si="0"/>
        <v>1949</v>
      </c>
      <c r="C114" s="786">
        <v>60.741</v>
      </c>
      <c r="D114" s="787">
        <v>32.200000000000003</v>
      </c>
      <c r="E114" s="788">
        <v>92.72</v>
      </c>
      <c r="F114" s="787">
        <v>11.522999999999996</v>
      </c>
      <c r="G114" s="788" t="e">
        <v>#N/A</v>
      </c>
      <c r="H114" s="788">
        <v>197.184</v>
      </c>
    </row>
    <row r="115" spans="1:8">
      <c r="A115" s="776"/>
      <c r="B115" s="914">
        <f t="shared" si="0"/>
        <v>1950</v>
      </c>
      <c r="C115" s="786">
        <v>63.676796000000003</v>
      </c>
      <c r="D115" s="787">
        <v>36.200000000000003</v>
      </c>
      <c r="E115" s="788">
        <v>100.85</v>
      </c>
      <c r="F115" s="787">
        <v>12.164062999999999</v>
      </c>
      <c r="G115" s="788" t="e">
        <v>#N/A</v>
      </c>
      <c r="H115" s="788">
        <v>212.89085900000001</v>
      </c>
    </row>
    <row r="116" spans="1:8">
      <c r="A116" s="776"/>
      <c r="B116" s="914">
        <f t="shared" si="0"/>
        <v>1951</v>
      </c>
      <c r="C116" s="786">
        <v>69.200190000000006</v>
      </c>
      <c r="D116" s="787">
        <v>39.700000000000003</v>
      </c>
      <c r="E116" s="788">
        <v>111.55200000000001</v>
      </c>
      <c r="F116" s="787">
        <v>13.921106999999949</v>
      </c>
      <c r="G116" s="788" t="e">
        <v>#N/A</v>
      </c>
      <c r="H116" s="788">
        <v>234.37329699999998</v>
      </c>
    </row>
    <row r="117" spans="1:8">
      <c r="A117" s="776"/>
      <c r="B117" s="914">
        <f t="shared" si="0"/>
        <v>1952</v>
      </c>
      <c r="C117" s="786">
        <v>71.394148000000001</v>
      </c>
      <c r="D117" s="787">
        <v>41.8</v>
      </c>
      <c r="E117" s="788">
        <v>116.66200000000001</v>
      </c>
      <c r="F117" s="787">
        <v>11.970334999999977</v>
      </c>
      <c r="G117" s="788" t="e">
        <v>#N/A</v>
      </c>
      <c r="H117" s="788">
        <v>241.826483</v>
      </c>
    </row>
    <row r="118" spans="1:8" ht="15" customHeight="1">
      <c r="A118" s="776"/>
      <c r="B118" s="914">
        <f t="shared" si="0"/>
        <v>1953</v>
      </c>
      <c r="C118" s="786">
        <v>73.427700000000002</v>
      </c>
      <c r="D118" s="787">
        <v>48.2</v>
      </c>
      <c r="E118" s="788">
        <v>124.55200000000001</v>
      </c>
      <c r="F118" s="787">
        <v>11.126136999999972</v>
      </c>
      <c r="G118" s="788" t="e">
        <v>#N/A</v>
      </c>
      <c r="H118" s="788">
        <v>257.305837</v>
      </c>
    </row>
    <row r="119" spans="1:8" ht="15" customHeight="1">
      <c r="A119" s="776"/>
      <c r="B119" s="914">
        <f t="shared" si="0"/>
        <v>1954</v>
      </c>
      <c r="C119" s="786">
        <v>75.697888000000006</v>
      </c>
      <c r="D119" s="787">
        <v>53.8</v>
      </c>
      <c r="E119" s="788">
        <v>128.113</v>
      </c>
      <c r="F119" s="787">
        <v>12.114764999999977</v>
      </c>
      <c r="G119" s="788" t="e">
        <v>#N/A</v>
      </c>
      <c r="H119" s="788">
        <v>269.72565299999997</v>
      </c>
    </row>
    <row r="120" spans="1:8" ht="15" customHeight="1">
      <c r="A120" s="776"/>
      <c r="B120" s="914">
        <f t="shared" si="0"/>
        <v>1955</v>
      </c>
      <c r="C120" s="786">
        <v>77.774831000000006</v>
      </c>
      <c r="D120" s="787">
        <v>60.6</v>
      </c>
      <c r="E120" s="788">
        <v>140.012</v>
      </c>
      <c r="F120" s="787">
        <v>12.562550000000044</v>
      </c>
      <c r="G120" s="788" t="e">
        <v>#N/A</v>
      </c>
      <c r="H120" s="788">
        <v>290.94938100000007</v>
      </c>
    </row>
    <row r="121" spans="1:8" ht="15" customHeight="1">
      <c r="A121" s="776"/>
      <c r="B121" s="914">
        <f t="shared" si="0"/>
        <v>1956</v>
      </c>
      <c r="C121" s="786">
        <v>82.128129999999999</v>
      </c>
      <c r="D121" s="787">
        <v>63.8</v>
      </c>
      <c r="E121" s="788">
        <v>142.066</v>
      </c>
      <c r="F121" s="787">
        <v>13.106621000000018</v>
      </c>
      <c r="G121" s="788" t="e">
        <v>#N/A</v>
      </c>
      <c r="H121" s="788">
        <v>301.10075100000006</v>
      </c>
    </row>
    <row r="122" spans="1:8">
      <c r="A122" s="776"/>
      <c r="B122" s="914">
        <f t="shared" si="0"/>
        <v>1957</v>
      </c>
      <c r="C122" s="786">
        <v>83.359588000000002</v>
      </c>
      <c r="D122" s="787">
        <v>68.7</v>
      </c>
      <c r="E122" s="788">
        <v>143.89500000000001</v>
      </c>
      <c r="F122" s="787">
        <v>13.451494999999909</v>
      </c>
      <c r="G122" s="788" t="e">
        <v>#N/A</v>
      </c>
      <c r="H122" s="788">
        <v>309.40608299999997</v>
      </c>
    </row>
    <row r="123" spans="1:8">
      <c r="A123" s="776"/>
      <c r="B123" s="914">
        <f t="shared" si="0"/>
        <v>1958</v>
      </c>
      <c r="C123" s="786">
        <v>80.119051000000013</v>
      </c>
      <c r="D123" s="787">
        <v>70.900000000000006</v>
      </c>
      <c r="E123" s="788">
        <v>144.07</v>
      </c>
      <c r="F123" s="787">
        <v>13.36806299999995</v>
      </c>
      <c r="G123" s="788" t="e">
        <v>#N/A</v>
      </c>
      <c r="H123" s="788">
        <v>308.45711399999999</v>
      </c>
    </row>
    <row r="124" spans="1:8">
      <c r="A124" s="776"/>
      <c r="B124" s="914">
        <f t="shared" si="0"/>
        <v>1959</v>
      </c>
      <c r="C124" s="786">
        <v>79.806826999999998</v>
      </c>
      <c r="D124" s="787">
        <v>72.8</v>
      </c>
      <c r="E124" s="788">
        <v>141.983</v>
      </c>
      <c r="F124" s="787">
        <v>13.624760999999978</v>
      </c>
      <c r="G124" s="788" t="e">
        <v>#N/A</v>
      </c>
      <c r="H124" s="788">
        <v>308.21458799999999</v>
      </c>
    </row>
    <row r="125" spans="1:8">
      <c r="A125" s="776"/>
      <c r="B125" s="914">
        <f t="shared" si="0"/>
        <v>1960</v>
      </c>
      <c r="C125" s="786">
        <v>81.381</v>
      </c>
      <c r="D125" s="787">
        <v>83.6</v>
      </c>
      <c r="E125" s="788">
        <v>141.9</v>
      </c>
      <c r="F125" s="787">
        <v>14.72208900000004</v>
      </c>
      <c r="G125" s="788" t="e">
        <v>#N/A</v>
      </c>
      <c r="H125" s="788">
        <v>321.60308900000001</v>
      </c>
    </row>
    <row r="126" spans="1:8">
      <c r="A126" s="776"/>
      <c r="B126" s="914">
        <f t="shared" si="0"/>
        <v>1961</v>
      </c>
      <c r="C126" s="786">
        <v>82.258160000000004</v>
      </c>
      <c r="D126" s="787">
        <v>95.8</v>
      </c>
      <c r="E126" s="788">
        <v>141.1</v>
      </c>
      <c r="F126" s="787">
        <v>14.961835000000065</v>
      </c>
      <c r="G126" s="788" t="e">
        <v>#N/A</v>
      </c>
      <c r="H126" s="788">
        <v>334.11999500000002</v>
      </c>
    </row>
    <row r="127" spans="1:8">
      <c r="A127" s="776"/>
      <c r="B127" s="914">
        <f t="shared" si="0"/>
        <v>1962</v>
      </c>
      <c r="C127" s="786">
        <v>85.368707999999998</v>
      </c>
      <c r="D127" s="787">
        <v>104.8</v>
      </c>
      <c r="E127" s="788">
        <v>142.19999999999999</v>
      </c>
      <c r="F127" s="787">
        <v>15.873801000000071</v>
      </c>
      <c r="G127" s="788" t="e">
        <v>#N/A</v>
      </c>
      <c r="H127" s="788">
        <v>348.24250900000004</v>
      </c>
    </row>
    <row r="128" spans="1:8">
      <c r="A128" s="776"/>
      <c r="B128" s="914">
        <f t="shared" si="0"/>
        <v>1963</v>
      </c>
      <c r="C128" s="786">
        <v>90.140615999999994</v>
      </c>
      <c r="D128" s="787">
        <v>108.7</v>
      </c>
      <c r="E128" s="788">
        <v>145.5</v>
      </c>
      <c r="F128" s="787">
        <v>16.537037999999995</v>
      </c>
      <c r="G128" s="788" t="e">
        <v>#N/A</v>
      </c>
      <c r="H128" s="788">
        <v>360.87765400000001</v>
      </c>
    </row>
    <row r="129" spans="1:8">
      <c r="A129" s="776"/>
      <c r="B129" s="914">
        <f t="shared" si="0"/>
        <v>1964</v>
      </c>
      <c r="C129" s="786">
        <v>94.604849999999999</v>
      </c>
      <c r="D129" s="787">
        <v>114.2</v>
      </c>
      <c r="E129" s="788">
        <v>142.69999999999999</v>
      </c>
      <c r="F129" s="787">
        <v>16.365775000000042</v>
      </c>
      <c r="G129" s="788" t="e">
        <v>#N/A</v>
      </c>
      <c r="H129" s="788">
        <v>367.87062500000002</v>
      </c>
    </row>
    <row r="130" spans="1:8">
      <c r="A130" s="776"/>
      <c r="B130" s="914">
        <f t="shared" si="0"/>
        <v>1965</v>
      </c>
      <c r="C130" s="786">
        <v>86.461728000000008</v>
      </c>
      <c r="D130" s="787">
        <v>112.5</v>
      </c>
      <c r="E130" s="788">
        <v>138.30000000000001</v>
      </c>
      <c r="F130" s="787">
        <v>15.483069</v>
      </c>
      <c r="G130" s="788" t="e">
        <v>#N/A</v>
      </c>
      <c r="H130" s="788">
        <v>352.74479700000001</v>
      </c>
    </row>
    <row r="131" spans="1:8">
      <c r="A131" s="776"/>
      <c r="B131" s="914">
        <f t="shared" si="0"/>
        <v>1966</v>
      </c>
      <c r="C131" s="786">
        <v>83.555632000000003</v>
      </c>
      <c r="D131" s="787">
        <v>115.3</v>
      </c>
      <c r="E131" s="788">
        <v>133.69999999999999</v>
      </c>
      <c r="F131" s="787">
        <v>14.572288999999955</v>
      </c>
      <c r="G131" s="788" t="e">
        <v>#N/A</v>
      </c>
      <c r="H131" s="788">
        <v>347.12792099999996</v>
      </c>
    </row>
    <row r="132" spans="1:8">
      <c r="A132" s="776"/>
      <c r="B132" s="914">
        <f t="shared" si="0"/>
        <v>1967</v>
      </c>
      <c r="C132" s="786">
        <v>83.040990999999991</v>
      </c>
      <c r="D132" s="787">
        <v>115.9</v>
      </c>
      <c r="E132" s="788">
        <v>126.1</v>
      </c>
      <c r="F132" s="787">
        <v>13.751967000000036</v>
      </c>
      <c r="G132" s="788" t="e">
        <v>#N/A</v>
      </c>
      <c r="H132" s="788">
        <v>338.792958</v>
      </c>
    </row>
    <row r="133" spans="1:8">
      <c r="A133" s="776"/>
      <c r="B133" s="914">
        <f t="shared" si="0"/>
        <v>1968</v>
      </c>
      <c r="C133" s="786">
        <v>87.870881999999995</v>
      </c>
      <c r="D133" s="787">
        <v>121.7</v>
      </c>
      <c r="E133" s="788">
        <v>125.4</v>
      </c>
      <c r="F133" s="787">
        <v>13.658403000000021</v>
      </c>
      <c r="G133" s="788" t="e">
        <v>#N/A</v>
      </c>
      <c r="H133" s="788">
        <v>348.62928499999998</v>
      </c>
    </row>
    <row r="134" spans="1:8">
      <c r="A134" s="776"/>
      <c r="B134" s="914">
        <f t="shared" si="0"/>
        <v>1969</v>
      </c>
      <c r="C134" s="786">
        <v>92.709580000000003</v>
      </c>
      <c r="D134" s="787">
        <v>128.1</v>
      </c>
      <c r="E134" s="788">
        <v>126.5</v>
      </c>
      <c r="F134" s="787">
        <v>14.66761200000002</v>
      </c>
      <c r="G134" s="788" t="e">
        <v>#N/A</v>
      </c>
      <c r="H134" s="788">
        <v>361.977192</v>
      </c>
    </row>
    <row r="135" spans="1:8">
      <c r="A135" s="776"/>
      <c r="B135" s="914">
        <f t="shared" si="0"/>
        <v>1970</v>
      </c>
      <c r="C135" s="786">
        <v>93.034225000000006</v>
      </c>
      <c r="D135" s="787">
        <v>134.30000000000001</v>
      </c>
      <c r="E135" s="788">
        <v>127.2</v>
      </c>
      <c r="F135" s="787">
        <v>14.711641999999983</v>
      </c>
      <c r="G135" s="788" t="e">
        <v>#N/A</v>
      </c>
      <c r="H135" s="788">
        <v>369.24586699999998</v>
      </c>
    </row>
    <row r="136" spans="1:8">
      <c r="A136" s="776"/>
      <c r="B136" s="914">
        <f t="shared" si="0"/>
        <v>1971</v>
      </c>
      <c r="C136" s="786">
        <v>90.516638</v>
      </c>
      <c r="D136" s="787">
        <v>135.4</v>
      </c>
      <c r="E136" s="788">
        <v>122.9</v>
      </c>
      <c r="F136" s="787">
        <v>13.922454999999957</v>
      </c>
      <c r="G136" s="788" t="e">
        <v>#N/A</v>
      </c>
      <c r="H136" s="788">
        <v>362.73909299999997</v>
      </c>
    </row>
    <row r="137" spans="1:8">
      <c r="A137" s="776"/>
      <c r="B137" s="914">
        <f t="shared" si="0"/>
        <v>1972</v>
      </c>
      <c r="C137" s="786">
        <v>95.726839000000012</v>
      </c>
      <c r="D137" s="787">
        <v>132.1</v>
      </c>
      <c r="E137" s="788">
        <v>116.4</v>
      </c>
      <c r="F137" s="787">
        <v>14.687428999999952</v>
      </c>
      <c r="G137" s="788" t="e">
        <v>#N/A</v>
      </c>
      <c r="H137" s="788">
        <v>358.91426799999999</v>
      </c>
    </row>
    <row r="138" spans="1:8">
      <c r="A138" s="776"/>
      <c r="B138" s="914">
        <f t="shared" si="0"/>
        <v>1973</v>
      </c>
      <c r="C138" s="786">
        <v>101.733</v>
      </c>
      <c r="D138" s="787">
        <v>135.30000000000001</v>
      </c>
      <c r="E138" s="788">
        <v>111</v>
      </c>
      <c r="F138" s="787">
        <v>16.937999999999988</v>
      </c>
      <c r="G138" s="788" t="e">
        <v>#N/A</v>
      </c>
      <c r="H138" s="788">
        <v>364.971</v>
      </c>
    </row>
    <row r="139" spans="1:8">
      <c r="A139" s="776"/>
      <c r="B139" s="914">
        <f t="shared" si="0"/>
        <v>1974</v>
      </c>
      <c r="C139" s="786">
        <v>109.50700000000001</v>
      </c>
      <c r="D139" s="787">
        <v>133.5</v>
      </c>
      <c r="E139" s="788">
        <v>110.1</v>
      </c>
      <c r="F139" s="787">
        <v>16.491000000000042</v>
      </c>
      <c r="G139" s="788" t="e">
        <v>#N/A</v>
      </c>
      <c r="H139" s="788">
        <v>369.59800000000001</v>
      </c>
    </row>
    <row r="140" spans="1:8">
      <c r="A140" s="776"/>
      <c r="B140" s="914">
        <f t="shared" si="0"/>
        <v>1975</v>
      </c>
      <c r="C140" s="786">
        <v>107.426</v>
      </c>
      <c r="D140" s="787">
        <v>139.9</v>
      </c>
      <c r="E140" s="788">
        <v>106.8</v>
      </c>
      <c r="F140" s="787">
        <v>15.956999999999994</v>
      </c>
      <c r="G140" s="788" t="e">
        <v>#N/A</v>
      </c>
      <c r="H140" s="788">
        <v>370.08300000000003</v>
      </c>
    </row>
    <row r="141" spans="1:8">
      <c r="A141" s="776"/>
      <c r="B141" s="914">
        <f t="shared" si="0"/>
        <v>1976</v>
      </c>
      <c r="C141" s="786">
        <v>119.10299999999999</v>
      </c>
      <c r="D141" s="787">
        <v>143.6</v>
      </c>
      <c r="E141" s="788">
        <v>103.3</v>
      </c>
      <c r="F141" s="787">
        <v>15.42900000000003</v>
      </c>
      <c r="G141" s="788" t="e">
        <v>#N/A</v>
      </c>
      <c r="H141" s="788">
        <v>381.43200000000002</v>
      </c>
    </row>
    <row r="142" spans="1:8">
      <c r="A142" s="776"/>
      <c r="B142" s="914">
        <f t="shared" si="0"/>
        <v>1977</v>
      </c>
      <c r="C142" s="786">
        <v>107.82</v>
      </c>
      <c r="D142" s="787">
        <v>149</v>
      </c>
      <c r="E142" s="788">
        <v>104.7</v>
      </c>
      <c r="F142" s="787">
        <v>15.133000000000038</v>
      </c>
      <c r="G142" s="788" t="e">
        <v>#N/A</v>
      </c>
      <c r="H142" s="788">
        <v>376.65300000000002</v>
      </c>
    </row>
    <row r="143" spans="1:8">
      <c r="A143" s="776"/>
      <c r="B143" s="914">
        <f t="shared" si="0"/>
        <v>1978</v>
      </c>
      <c r="C143" s="786">
        <v>109.238</v>
      </c>
      <c r="D143" s="787">
        <v>149.4</v>
      </c>
      <c r="E143" s="788">
        <v>103.9</v>
      </c>
      <c r="F143" s="787">
        <v>14.312999999999988</v>
      </c>
      <c r="G143" s="788" t="e">
        <v>#N/A</v>
      </c>
      <c r="H143" s="788">
        <v>376.851</v>
      </c>
    </row>
    <row r="144" spans="1:8">
      <c r="A144" s="776"/>
      <c r="B144" s="914">
        <f t="shared" si="0"/>
        <v>1979</v>
      </c>
      <c r="C144" s="786">
        <v>116.363</v>
      </c>
      <c r="D144" s="787">
        <v>155.1</v>
      </c>
      <c r="E144" s="788">
        <v>101</v>
      </c>
      <c r="F144" s="787">
        <v>14.208000000000027</v>
      </c>
      <c r="G144" s="788" t="e">
        <v>#N/A</v>
      </c>
      <c r="H144" s="788">
        <v>386.67099999999999</v>
      </c>
    </row>
    <row r="145" spans="1:8">
      <c r="A145" s="776"/>
      <c r="B145" s="914">
        <f t="shared" si="0"/>
        <v>1980</v>
      </c>
      <c r="C145" s="786">
        <v>117.652</v>
      </c>
      <c r="D145" s="787">
        <v>161.74964600000001</v>
      </c>
      <c r="E145" s="788">
        <v>96.347100000000012</v>
      </c>
      <c r="F145" s="787">
        <v>12.20999999999998</v>
      </c>
      <c r="G145" s="788" t="e">
        <v>#N/A</v>
      </c>
      <c r="H145" s="788">
        <v>387.95874600000002</v>
      </c>
    </row>
    <row r="146" spans="1:8">
      <c r="A146" s="776"/>
      <c r="B146" s="914">
        <f t="shared" si="0"/>
        <v>1981</v>
      </c>
      <c r="C146" s="786">
        <v>119.471</v>
      </c>
      <c r="D146" s="787">
        <v>168.03836799999999</v>
      </c>
      <c r="E146" s="788">
        <v>98.695999999999998</v>
      </c>
      <c r="F146" s="787">
        <v>11.177999999999997</v>
      </c>
      <c r="G146" s="788" t="e">
        <v>#N/A</v>
      </c>
      <c r="H146" s="788">
        <v>397.38336800000002</v>
      </c>
    </row>
    <row r="147" spans="1:8">
      <c r="A147" s="776"/>
      <c r="B147" s="914">
        <f t="shared" si="0"/>
        <v>1982</v>
      </c>
      <c r="C147" s="786">
        <v>117.229</v>
      </c>
      <c r="D147" s="787">
        <v>173.708392</v>
      </c>
      <c r="E147" s="788">
        <v>102.32999000000001</v>
      </c>
      <c r="F147" s="787">
        <v>10.12299999999999</v>
      </c>
      <c r="G147" s="788" t="e">
        <v>#N/A</v>
      </c>
      <c r="H147" s="788">
        <v>403.39038199999999</v>
      </c>
    </row>
    <row r="148" spans="1:8">
      <c r="A148" s="776"/>
      <c r="B148" s="914">
        <f t="shared" si="0"/>
        <v>1983</v>
      </c>
      <c r="C148" s="786">
        <v>117.39100000000001</v>
      </c>
      <c r="D148" s="787">
        <v>172.64041900000001</v>
      </c>
      <c r="E148" s="788">
        <v>105.328</v>
      </c>
      <c r="F148" s="787">
        <v>6.9739999999999895</v>
      </c>
      <c r="G148" s="788" t="e">
        <v>#N/A</v>
      </c>
      <c r="H148" s="788">
        <v>402.33341899999999</v>
      </c>
    </row>
    <row r="149" spans="1:8">
      <c r="A149" s="776"/>
      <c r="B149" s="914">
        <f t="shared" si="0"/>
        <v>1984</v>
      </c>
      <c r="C149" s="786">
        <v>120.571</v>
      </c>
      <c r="D149" s="787">
        <v>185.240881</v>
      </c>
      <c r="E149" s="788">
        <v>111.100054</v>
      </c>
      <c r="F149" s="787">
        <v>6.132000000000005</v>
      </c>
      <c r="G149" s="788" t="e">
        <v>#N/A</v>
      </c>
      <c r="H149" s="788">
        <v>423.04393499999998</v>
      </c>
    </row>
    <row r="150" spans="1:8">
      <c r="A150" s="776"/>
      <c r="B150" s="914">
        <f t="shared" si="0"/>
        <v>1985</v>
      </c>
      <c r="C150" s="786">
        <v>114.503</v>
      </c>
      <c r="D150" s="787">
        <v>196.816236</v>
      </c>
      <c r="E150" s="788">
        <v>115.339517</v>
      </c>
      <c r="F150" s="787">
        <v>6.2150000000000318</v>
      </c>
      <c r="G150" s="788" t="e">
        <v>#N/A</v>
      </c>
      <c r="H150" s="788">
        <v>432.87375300000002</v>
      </c>
    </row>
    <row r="151" spans="1:8">
      <c r="A151" s="776"/>
      <c r="B151" s="914">
        <f t="shared" si="0"/>
        <v>1986</v>
      </c>
      <c r="C151" s="786">
        <v>108.651</v>
      </c>
      <c r="D151" s="787">
        <v>196.42314300000001</v>
      </c>
      <c r="E151" s="788">
        <v>114.83799999999999</v>
      </c>
      <c r="F151" s="787">
        <v>5.7090000000000032</v>
      </c>
      <c r="G151" s="788" t="e">
        <v>#N/A</v>
      </c>
      <c r="H151" s="788">
        <v>425.62114300000002</v>
      </c>
    </row>
    <row r="152" spans="1:8">
      <c r="A152" s="776"/>
      <c r="B152" s="914">
        <f t="shared" si="0"/>
        <v>1987</v>
      </c>
      <c r="C152" s="786">
        <v>103.614</v>
      </c>
      <c r="D152" s="787">
        <v>196.34772000000001</v>
      </c>
      <c r="E152" s="788">
        <v>112.39700000000001</v>
      </c>
      <c r="F152" s="787">
        <v>5.2379999999999427</v>
      </c>
      <c r="G152" s="788" t="e">
        <v>#N/A</v>
      </c>
      <c r="H152" s="788">
        <v>417.59671999999995</v>
      </c>
    </row>
    <row r="153" spans="1:8">
      <c r="A153" s="776"/>
      <c r="B153" s="914">
        <f t="shared" si="0"/>
        <v>1988</v>
      </c>
      <c r="C153" s="786">
        <v>103.509</v>
      </c>
      <c r="D153" s="787">
        <v>200.290459</v>
      </c>
      <c r="E153" s="788">
        <v>109.792732</v>
      </c>
      <c r="F153" s="787">
        <v>5.1129999999999995</v>
      </c>
      <c r="G153" s="788" t="e">
        <v>#N/A</v>
      </c>
      <c r="H153" s="788">
        <v>418.70519100000001</v>
      </c>
    </row>
    <row r="154" spans="1:8">
      <c r="A154" s="776"/>
      <c r="B154" s="914">
        <f t="shared" si="0"/>
        <v>1989</v>
      </c>
      <c r="C154" s="786">
        <v>104.21</v>
      </c>
      <c r="D154" s="787">
        <v>195.138161</v>
      </c>
      <c r="E154" s="788">
        <v>105.65209299999999</v>
      </c>
      <c r="F154" s="787">
        <v>5.6659999999999968</v>
      </c>
      <c r="G154" s="788" t="e">
        <v>#N/A</v>
      </c>
      <c r="H154" s="788">
        <v>410.66625399999998</v>
      </c>
    </row>
    <row r="155" spans="1:8">
      <c r="A155" s="776"/>
      <c r="B155" s="914">
        <f t="shared" si="0"/>
        <v>1990</v>
      </c>
      <c r="C155" s="786">
        <v>102.181</v>
      </c>
      <c r="D155" s="787">
        <v>168.045017</v>
      </c>
      <c r="E155" s="788">
        <v>80.878799999999998</v>
      </c>
      <c r="F155" s="787">
        <v>5.4079999999999586</v>
      </c>
      <c r="G155" s="788" t="e">
        <v>#N/A</v>
      </c>
      <c r="H155" s="788">
        <v>356.51281699999998</v>
      </c>
    </row>
    <row r="156" spans="1:8">
      <c r="A156" s="776"/>
      <c r="B156" s="914">
        <f t="shared" ref="B156:B184" si="3">B155+1</f>
        <v>1991</v>
      </c>
      <c r="C156" s="786">
        <v>106.361</v>
      </c>
      <c r="D156" s="787">
        <v>116.783591</v>
      </c>
      <c r="E156" s="788">
        <v>50.885019</v>
      </c>
      <c r="F156" s="787">
        <v>5.3729999999999905</v>
      </c>
      <c r="G156" s="788" t="e">
        <v>#N/A</v>
      </c>
      <c r="H156" s="788">
        <v>279.40260999999998</v>
      </c>
    </row>
    <row r="157" spans="1:8">
      <c r="A157" s="776"/>
      <c r="B157" s="914">
        <f t="shared" si="3"/>
        <v>1992</v>
      </c>
      <c r="C157" s="786">
        <v>107.50461</v>
      </c>
      <c r="D157" s="787">
        <v>93.143000000000001</v>
      </c>
      <c r="E157" s="788">
        <v>36.275348999999999</v>
      </c>
      <c r="F157" s="787">
        <v>4.8845300000000123</v>
      </c>
      <c r="G157" s="788" t="e">
        <v>#N/A</v>
      </c>
      <c r="H157" s="788">
        <v>241.807489</v>
      </c>
    </row>
    <row r="158" spans="1:8">
      <c r="A158" s="776"/>
      <c r="B158" s="914">
        <f t="shared" si="3"/>
        <v>1993</v>
      </c>
      <c r="C158" s="786">
        <v>102.095692</v>
      </c>
      <c r="D158" s="787">
        <v>87.356549000000001</v>
      </c>
      <c r="E158" s="788">
        <v>28.220976</v>
      </c>
      <c r="F158" s="787">
        <v>4.128361999999953</v>
      </c>
      <c r="G158" s="788" t="e">
        <v>#N/A</v>
      </c>
      <c r="H158" s="788">
        <v>221.80157899999998</v>
      </c>
    </row>
    <row r="159" spans="1:8">
      <c r="A159" s="776"/>
      <c r="B159" s="914">
        <f t="shared" si="3"/>
        <v>1994</v>
      </c>
      <c r="C159" s="786">
        <v>101.36194999999999</v>
      </c>
      <c r="D159" s="787">
        <v>79.410422999999994</v>
      </c>
      <c r="E159" s="788">
        <v>22.330241999999998</v>
      </c>
      <c r="F159" s="787">
        <v>3.9747040000000027</v>
      </c>
      <c r="G159" s="788" t="e">
        <v>#N/A</v>
      </c>
      <c r="H159" s="788">
        <v>207.07731899999999</v>
      </c>
    </row>
    <row r="160" spans="1:8">
      <c r="A160" s="776"/>
      <c r="B160" s="914">
        <f t="shared" si="3"/>
        <v>1995</v>
      </c>
      <c r="C160" s="786">
        <v>100.18448600000001</v>
      </c>
      <c r="D160" s="787">
        <v>70.668311000000003</v>
      </c>
      <c r="E160" s="788">
        <v>17.617905</v>
      </c>
      <c r="F160" s="787">
        <v>4.2680459999999982</v>
      </c>
      <c r="G160" s="788" t="e">
        <v>#N/A</v>
      </c>
      <c r="H160" s="788">
        <v>192.73874800000002</v>
      </c>
    </row>
    <row r="161" spans="1:8">
      <c r="A161" s="776"/>
      <c r="B161" s="914">
        <f t="shared" si="3"/>
        <v>1996</v>
      </c>
      <c r="C161" s="786">
        <v>102.77852800000001</v>
      </c>
      <c r="D161" s="787">
        <v>63.573506999999999</v>
      </c>
      <c r="E161" s="788">
        <v>16.770665000000001</v>
      </c>
      <c r="F161" s="787">
        <v>4.0843749999999943</v>
      </c>
      <c r="G161" s="788" t="e">
        <v>#N/A</v>
      </c>
      <c r="H161" s="788">
        <v>187.207075</v>
      </c>
    </row>
    <row r="162" spans="1:8">
      <c r="A162" s="776"/>
      <c r="B162" s="914">
        <f t="shared" si="3"/>
        <v>1997</v>
      </c>
      <c r="C162" s="786">
        <v>99.178585999999996</v>
      </c>
      <c r="D162" s="787">
        <v>59.433775999999995</v>
      </c>
      <c r="E162" s="788">
        <v>14.365478999999999</v>
      </c>
      <c r="F162" s="787">
        <v>4.1512270000000058</v>
      </c>
      <c r="G162" s="788" t="e">
        <v>#N/A</v>
      </c>
      <c r="H162" s="788">
        <v>177.12906799999999</v>
      </c>
    </row>
    <row r="163" spans="1:8">
      <c r="A163" s="776"/>
      <c r="B163" s="914">
        <f t="shared" si="3"/>
        <v>1998</v>
      </c>
      <c r="C163" s="786">
        <v>97.406344000000004</v>
      </c>
      <c r="D163" s="787">
        <v>50.494754999999998</v>
      </c>
      <c r="E163" s="788">
        <v>13.628746999999999</v>
      </c>
      <c r="F163" s="787">
        <v>4.4771069999999895</v>
      </c>
      <c r="G163" s="788" t="e">
        <v>#N/A</v>
      </c>
      <c r="H163" s="788">
        <v>166.00695299999998</v>
      </c>
    </row>
    <row r="164" spans="1:8">
      <c r="A164" s="776"/>
      <c r="B164" s="914">
        <f t="shared" si="3"/>
        <v>1999</v>
      </c>
      <c r="C164" s="786">
        <v>91.906456999999989</v>
      </c>
      <c r="D164" s="787">
        <v>51.033944000000005</v>
      </c>
      <c r="E164" s="788">
        <v>13.799877</v>
      </c>
      <c r="F164" s="787">
        <v>4.5147329999999783</v>
      </c>
      <c r="G164" s="788" t="e">
        <v>#N/A</v>
      </c>
      <c r="H164" s="788">
        <v>161.255011</v>
      </c>
    </row>
    <row r="165" spans="1:8">
      <c r="A165" s="776"/>
      <c r="B165" s="914">
        <f t="shared" si="3"/>
        <v>2000</v>
      </c>
      <c r="C165" s="786">
        <v>91.897729999999996</v>
      </c>
      <c r="D165" s="787">
        <v>55.006241000000003</v>
      </c>
      <c r="E165" s="788">
        <v>16.431463999999998</v>
      </c>
      <c r="F165" s="787">
        <v>4.324830999999989</v>
      </c>
      <c r="G165" s="788" t="e">
        <v>#N/A</v>
      </c>
      <c r="H165" s="788">
        <v>167.66026600000001</v>
      </c>
    </row>
    <row r="166" spans="1:8">
      <c r="A166" s="776"/>
      <c r="B166" s="914">
        <f t="shared" si="3"/>
        <v>2001</v>
      </c>
      <c r="C166" s="786">
        <v>94.348679000000004</v>
      </c>
      <c r="D166" s="787">
        <v>57.502693000000001</v>
      </c>
      <c r="E166" s="788">
        <v>19.214880000000001</v>
      </c>
      <c r="F166" s="787">
        <v>4.2684190000000513</v>
      </c>
      <c r="G166" s="788" t="e">
        <v>#N/A</v>
      </c>
      <c r="H166" s="788">
        <v>175.33467100000004</v>
      </c>
    </row>
    <row r="167" spans="1:8">
      <c r="A167" s="776"/>
      <c r="B167" s="914">
        <f t="shared" si="3"/>
        <v>2002</v>
      </c>
      <c r="C167" s="786">
        <v>99.394417000000004</v>
      </c>
      <c r="D167" s="787">
        <v>59.289628999999998</v>
      </c>
      <c r="E167" s="788">
        <v>19.969943999999998</v>
      </c>
      <c r="F167" s="787">
        <v>3.0928309999999897</v>
      </c>
      <c r="G167" s="788" t="e">
        <v>#N/A</v>
      </c>
      <c r="H167" s="788">
        <v>181.74682099999998</v>
      </c>
    </row>
    <row r="168" spans="1:8">
      <c r="A168" s="776"/>
      <c r="B168" s="914">
        <f t="shared" si="3"/>
        <v>2003</v>
      </c>
      <c r="C168" s="786">
        <v>97.479455999999999</v>
      </c>
      <c r="D168" s="787">
        <v>57.417996000000002</v>
      </c>
      <c r="E168" s="788">
        <v>22.004857000000001</v>
      </c>
      <c r="F168" s="787">
        <v>2.1826500000000237</v>
      </c>
      <c r="G168" s="788" t="e">
        <v>#N/A</v>
      </c>
      <c r="H168" s="788">
        <v>179.08495900000003</v>
      </c>
    </row>
    <row r="169" spans="1:8">
      <c r="A169" s="776"/>
      <c r="B169" s="914">
        <f t="shared" si="3"/>
        <v>2004</v>
      </c>
      <c r="C169" s="786">
        <v>100.28605</v>
      </c>
      <c r="D169" s="787">
        <v>58.996322999999997</v>
      </c>
      <c r="E169" s="788">
        <v>20.248169999999998</v>
      </c>
      <c r="F169" s="787">
        <v>2.3955669999999998</v>
      </c>
      <c r="G169" s="788" t="e">
        <v>#N/A</v>
      </c>
      <c r="H169" s="788">
        <v>181.92610999999999</v>
      </c>
    </row>
    <row r="170" spans="1:8">
      <c r="A170" s="776"/>
      <c r="B170" s="914">
        <f t="shared" si="3"/>
        <v>2005</v>
      </c>
      <c r="C170" s="786">
        <v>97.287610000000001</v>
      </c>
      <c r="D170" s="787">
        <v>59.373027999999998</v>
      </c>
      <c r="E170" s="788">
        <v>19.085489000000003</v>
      </c>
      <c r="F170" s="787">
        <v>2.1610659999999768</v>
      </c>
      <c r="G170" s="788" t="e">
        <v>#N/A</v>
      </c>
      <c r="H170" s="788">
        <v>177.90719299999998</v>
      </c>
    </row>
    <row r="171" spans="1:8">
      <c r="A171" s="776"/>
      <c r="B171" s="914">
        <f t="shared" si="3"/>
        <v>2006</v>
      </c>
      <c r="C171" s="786">
        <v>96.177759000000009</v>
      </c>
      <c r="D171" s="787">
        <v>57.955204999999999</v>
      </c>
      <c r="E171" s="788">
        <v>20.352897000000002</v>
      </c>
      <c r="F171" s="787">
        <v>1.8354139999999575</v>
      </c>
      <c r="G171" s="788" t="e">
        <v>#N/A</v>
      </c>
      <c r="H171" s="788">
        <v>176.32127499999999</v>
      </c>
    </row>
    <row r="172" spans="1:8">
      <c r="A172" s="776"/>
      <c r="B172" s="914">
        <f t="shared" si="3"/>
        <v>2007</v>
      </c>
      <c r="C172" s="786">
        <v>99.751531</v>
      </c>
      <c r="D172" s="787">
        <v>59.459505</v>
      </c>
      <c r="E172" s="788">
        <v>19.082414</v>
      </c>
      <c r="F172" s="787">
        <v>2.1156039999999905</v>
      </c>
      <c r="G172" s="788" t="e">
        <v>#N/A</v>
      </c>
      <c r="H172" s="788">
        <v>180.409054</v>
      </c>
    </row>
    <row r="173" spans="1:8">
      <c r="A173" s="776"/>
      <c r="B173" s="914">
        <f t="shared" si="3"/>
        <v>2008</v>
      </c>
      <c r="C173" s="786">
        <v>95.777698999999998</v>
      </c>
      <c r="D173" s="787">
        <v>57.897095</v>
      </c>
      <c r="E173" s="788">
        <v>19.507559000000001</v>
      </c>
      <c r="F173" s="787">
        <v>2.1306670000000452</v>
      </c>
      <c r="G173" s="788" t="e">
        <v>#N/A</v>
      </c>
      <c r="H173" s="788">
        <v>175.31302000000002</v>
      </c>
    </row>
    <row r="174" spans="1:8">
      <c r="A174" s="776"/>
      <c r="B174" s="914">
        <f t="shared" si="3"/>
        <v>2009</v>
      </c>
      <c r="C174" s="786">
        <v>92.012862999999996</v>
      </c>
      <c r="D174" s="787">
        <v>55.732256</v>
      </c>
      <c r="E174" s="788">
        <v>20.191087</v>
      </c>
      <c r="F174" s="787">
        <v>1.9209359999999833</v>
      </c>
      <c r="G174" s="788" t="e">
        <v>#N/A</v>
      </c>
      <c r="H174" s="788">
        <v>169.85714199999998</v>
      </c>
    </row>
    <row r="175" spans="1:8">
      <c r="A175" s="776"/>
      <c r="B175" s="914">
        <f t="shared" si="3"/>
        <v>2010</v>
      </c>
      <c r="C175" s="786">
        <v>90.741557</v>
      </c>
      <c r="D175" s="787">
        <v>56.672949000000003</v>
      </c>
      <c r="E175" s="788">
        <v>20.004224999999998</v>
      </c>
      <c r="F175" s="787">
        <v>1.9838129999999978</v>
      </c>
      <c r="G175" s="788" t="e">
        <v>#N/A</v>
      </c>
      <c r="H175" s="788">
        <v>169.40254400000001</v>
      </c>
    </row>
    <row r="176" spans="1:8">
      <c r="A176" s="776"/>
      <c r="B176" s="914">
        <f t="shared" si="3"/>
        <v>2011</v>
      </c>
      <c r="C176" s="786">
        <v>95.644452999999999</v>
      </c>
      <c r="D176" s="787">
        <v>59.762578999999995</v>
      </c>
      <c r="E176" s="788">
        <v>19.46679</v>
      </c>
      <c r="F176" s="787">
        <v>1.6282260000000122</v>
      </c>
      <c r="G176" s="788" t="e">
        <v>#N/A</v>
      </c>
      <c r="H176" s="788">
        <v>176.502048</v>
      </c>
    </row>
    <row r="177" spans="1:8">
      <c r="A177" s="776"/>
      <c r="B177" s="914">
        <f t="shared" si="3"/>
        <v>2012</v>
      </c>
      <c r="C177" s="786">
        <v>101.739</v>
      </c>
      <c r="D177" s="787">
        <v>62.441000000000003</v>
      </c>
      <c r="E177" s="788">
        <v>19.225000000000001</v>
      </c>
      <c r="F177" s="787">
        <v>2.0269999999999868</v>
      </c>
      <c r="G177" s="788" t="e">
        <v>#N/A</v>
      </c>
      <c r="H177" s="788">
        <v>185.43199999999999</v>
      </c>
    </row>
    <row r="178" spans="1:8">
      <c r="A178" s="776"/>
      <c r="B178" s="914">
        <f t="shared" si="3"/>
        <v>2013</v>
      </c>
      <c r="C178" s="786">
        <v>98.616217000000006</v>
      </c>
      <c r="D178" s="787">
        <v>63.599688999999998</v>
      </c>
      <c r="E178" s="788">
        <v>19.583705999999999</v>
      </c>
      <c r="F178" s="787">
        <v>1.1957249999999817</v>
      </c>
      <c r="G178" s="788" t="e">
        <v>#N/A</v>
      </c>
      <c r="H178" s="788">
        <v>182.99533700000001</v>
      </c>
    </row>
    <row r="179" spans="1:8">
      <c r="A179" s="776"/>
      <c r="B179" s="914">
        <f t="shared" si="3"/>
        <v>2014</v>
      </c>
      <c r="C179" s="786">
        <v>93.597882999999996</v>
      </c>
      <c r="D179" s="787">
        <v>61.813656000000002</v>
      </c>
      <c r="E179" s="788">
        <v>20.931013999999998</v>
      </c>
      <c r="F179" s="787">
        <v>1.8122949999999776</v>
      </c>
      <c r="G179" s="788" t="e">
        <v>#N/A</v>
      </c>
      <c r="H179" s="788">
        <v>178.15484799999999</v>
      </c>
    </row>
    <row r="180" spans="1:8">
      <c r="A180" s="776"/>
      <c r="B180" s="914">
        <f t="shared" si="3"/>
        <v>2015</v>
      </c>
      <c r="C180" s="786">
        <v>95.214452000000009</v>
      </c>
      <c r="D180" s="787">
        <v>62.452451000000003</v>
      </c>
      <c r="E180" s="788">
        <v>18.923991000000001</v>
      </c>
      <c r="F180" s="787">
        <v>1.474458999999996</v>
      </c>
      <c r="G180" s="788" t="e">
        <v>#N/A</v>
      </c>
      <c r="H180" s="788">
        <v>178.06535300000002</v>
      </c>
    </row>
    <row r="181" spans="1:8">
      <c r="A181" s="776"/>
      <c r="B181" s="914">
        <f t="shared" si="3"/>
        <v>2016</v>
      </c>
      <c r="C181" s="786">
        <v>90.450842999999992</v>
      </c>
      <c r="D181" s="787">
        <v>62.292054999999998</v>
      </c>
      <c r="E181" s="788">
        <v>17.730041</v>
      </c>
      <c r="F181" s="787">
        <v>1.0736110000000001</v>
      </c>
      <c r="G181" s="788" t="e">
        <v>#N/A</v>
      </c>
      <c r="H181" s="788">
        <v>171.54655</v>
      </c>
    </row>
    <row r="182" spans="1:8">
      <c r="A182" s="776"/>
      <c r="B182" s="914">
        <f t="shared" si="3"/>
        <v>2017</v>
      </c>
      <c r="C182" s="786">
        <v>91.248933999999991</v>
      </c>
      <c r="D182" s="787">
        <v>61.210889999999999</v>
      </c>
      <c r="E182" s="788">
        <v>18.825880000000002</v>
      </c>
      <c r="F182" s="787">
        <v>0</v>
      </c>
      <c r="G182" s="788" t="e">
        <v>#N/A</v>
      </c>
      <c r="H182" s="788">
        <v>171.28570400000001</v>
      </c>
    </row>
    <row r="183" spans="1:8">
      <c r="A183" s="776"/>
      <c r="B183" s="915">
        <f t="shared" si="3"/>
        <v>2018</v>
      </c>
      <c r="C183" s="786">
        <v>86.330090999999996</v>
      </c>
      <c r="D183" s="787">
        <v>60.696044000000001</v>
      </c>
      <c r="E183" s="788">
        <v>19.231417</v>
      </c>
      <c r="F183" s="787">
        <v>0</v>
      </c>
      <c r="G183" s="788" t="e">
        <v>#N/A</v>
      </c>
      <c r="H183" s="788">
        <v>166.257552</v>
      </c>
    </row>
    <row r="184" spans="1:8">
      <c r="B184" s="915">
        <f t="shared" si="3"/>
        <v>2019</v>
      </c>
      <c r="C184" s="786">
        <v>64.806989000000002</v>
      </c>
      <c r="D184" s="787">
        <v>51.9983</v>
      </c>
      <c r="E184" s="788">
        <v>14.508827</v>
      </c>
      <c r="F184" s="787">
        <v>0</v>
      </c>
      <c r="G184" s="788" t="e">
        <v>#N/A</v>
      </c>
      <c r="H184" s="788">
        <v>131.31411600000001</v>
      </c>
    </row>
    <row r="185" spans="1:8">
      <c r="B185" s="916">
        <v>2020</v>
      </c>
      <c r="C185" s="790">
        <v>51.364536000000001</v>
      </c>
      <c r="D185" s="791">
        <v>43.245243000000002</v>
      </c>
      <c r="E185" s="792">
        <v>12.767481</v>
      </c>
      <c r="F185" s="791">
        <v>0</v>
      </c>
      <c r="G185" s="792" t="e">
        <v>#N/A</v>
      </c>
      <c r="H185" s="792">
        <v>107.37726000000001</v>
      </c>
    </row>
    <row r="193" spans="3:7">
      <c r="C193" s="793"/>
      <c r="D193" s="793"/>
      <c r="E193" s="794"/>
      <c r="F193" s="793"/>
      <c r="G193" s="794"/>
    </row>
    <row r="194" spans="3:7">
      <c r="C194" s="793"/>
      <c r="D194" s="793"/>
      <c r="E194" s="794"/>
      <c r="F194" s="793"/>
      <c r="G194" s="794"/>
    </row>
    <row r="195" spans="3:7">
      <c r="C195" s="793"/>
      <c r="D195" s="793"/>
      <c r="E195" s="794"/>
      <c r="F195" s="793"/>
      <c r="G195" s="794"/>
    </row>
    <row r="196" spans="3:7">
      <c r="C196" s="793"/>
      <c r="D196" s="793"/>
      <c r="E196" s="794"/>
      <c r="F196" s="793"/>
      <c r="G196" s="794"/>
    </row>
    <row r="197" spans="3:7">
      <c r="C197" s="793"/>
      <c r="D197" s="793"/>
      <c r="E197" s="794"/>
      <c r="F197" s="793"/>
      <c r="G197" s="794"/>
    </row>
    <row r="198" spans="3:7">
      <c r="C198" s="793"/>
      <c r="D198" s="793"/>
      <c r="E198" s="794"/>
      <c r="F198" s="793"/>
      <c r="G198" s="794"/>
    </row>
    <row r="199" spans="3:7">
      <c r="C199" s="793"/>
      <c r="D199" s="793"/>
      <c r="E199" s="794"/>
      <c r="F199" s="793"/>
      <c r="G199" s="794"/>
    </row>
    <row r="200" spans="3:7">
      <c r="C200" s="793"/>
      <c r="D200" s="793"/>
      <c r="E200" s="794"/>
      <c r="F200" s="793"/>
      <c r="G200" s="794"/>
    </row>
    <row r="201" spans="3:7">
      <c r="C201" s="793"/>
      <c r="D201" s="793"/>
      <c r="E201" s="794"/>
      <c r="F201" s="793"/>
      <c r="G201" s="794"/>
    </row>
    <row r="202" spans="3:7">
      <c r="C202" s="793"/>
      <c r="D202" s="793"/>
      <c r="E202" s="794"/>
      <c r="F202" s="793"/>
      <c r="G202" s="794"/>
    </row>
    <row r="203" spans="3:7">
      <c r="C203" s="793"/>
      <c r="D203" s="793"/>
      <c r="E203" s="794"/>
      <c r="F203" s="793"/>
      <c r="G203" s="794"/>
    </row>
    <row r="204" spans="3:7">
      <c r="C204" s="793"/>
      <c r="D204" s="793"/>
      <c r="E204" s="794"/>
      <c r="F204" s="793"/>
      <c r="G204" s="794"/>
    </row>
    <row r="205" spans="3:7">
      <c r="C205" s="793"/>
      <c r="D205" s="793"/>
      <c r="E205" s="794"/>
      <c r="F205" s="793"/>
      <c r="G205" s="794"/>
    </row>
    <row r="206" spans="3:7">
      <c r="C206" s="793"/>
      <c r="D206" s="793"/>
      <c r="E206" s="794"/>
      <c r="F206" s="793"/>
      <c r="G206" s="794"/>
    </row>
    <row r="207" spans="3:7">
      <c r="C207" s="793"/>
      <c r="D207" s="793"/>
      <c r="E207" s="794"/>
      <c r="F207" s="793"/>
      <c r="G207" s="794"/>
    </row>
    <row r="208" spans="3:7">
      <c r="C208" s="793"/>
      <c r="D208" s="793"/>
      <c r="E208" s="794"/>
      <c r="F208" s="793"/>
      <c r="G208" s="794"/>
    </row>
    <row r="209" spans="3:7">
      <c r="C209" s="793"/>
      <c r="D209" s="793"/>
      <c r="E209" s="794"/>
      <c r="F209" s="793"/>
      <c r="G209" s="794"/>
    </row>
    <row r="210" spans="3:7">
      <c r="C210" s="793"/>
      <c r="D210" s="793"/>
      <c r="E210" s="794"/>
      <c r="F210" s="793"/>
      <c r="G210" s="794"/>
    </row>
    <row r="211" spans="3:7">
      <c r="C211" s="793"/>
      <c r="D211" s="793"/>
      <c r="E211" s="794"/>
      <c r="F211" s="793"/>
      <c r="G211" s="794"/>
    </row>
    <row r="212" spans="3:7">
      <c r="C212" s="793"/>
      <c r="D212" s="793"/>
      <c r="E212" s="794"/>
      <c r="F212" s="793"/>
      <c r="G212" s="794"/>
    </row>
    <row r="213" spans="3:7">
      <c r="C213" s="793"/>
      <c r="D213" s="793"/>
      <c r="E213" s="794"/>
      <c r="F213" s="793"/>
      <c r="G213" s="794"/>
    </row>
    <row r="214" spans="3:7">
      <c r="C214" s="793"/>
      <c r="D214" s="793"/>
      <c r="E214" s="794"/>
      <c r="F214" s="793"/>
      <c r="G214" s="794"/>
    </row>
    <row r="215" spans="3:7">
      <c r="C215" s="793"/>
      <c r="D215" s="793"/>
      <c r="E215" s="794"/>
      <c r="F215" s="793"/>
      <c r="G215" s="794"/>
    </row>
    <row r="216" spans="3:7">
      <c r="C216" s="793"/>
      <c r="D216" s="793"/>
      <c r="E216" s="794"/>
      <c r="F216" s="793"/>
      <c r="G216" s="794"/>
    </row>
    <row r="217" spans="3:7">
      <c r="C217" s="793"/>
      <c r="D217" s="793"/>
      <c r="E217" s="794"/>
      <c r="F217" s="793"/>
      <c r="G217" s="794"/>
    </row>
    <row r="218" spans="3:7">
      <c r="C218" s="793"/>
      <c r="D218" s="793"/>
      <c r="E218" s="794"/>
      <c r="F218" s="793"/>
      <c r="G218" s="794"/>
    </row>
    <row r="219" spans="3:7">
      <c r="C219" s="793"/>
      <c r="D219" s="793"/>
      <c r="E219" s="794"/>
      <c r="F219" s="793"/>
      <c r="G219" s="794"/>
    </row>
    <row r="220" spans="3:7">
      <c r="C220" s="793"/>
      <c r="D220" s="793"/>
      <c r="E220" s="794"/>
      <c r="F220" s="793"/>
      <c r="G220" s="794"/>
    </row>
    <row r="221" spans="3:7">
      <c r="C221" s="793"/>
      <c r="D221" s="793"/>
      <c r="E221" s="794"/>
      <c r="F221" s="793"/>
      <c r="G221" s="794"/>
    </row>
    <row r="222" spans="3:7">
      <c r="C222" s="793"/>
      <c r="D222" s="793"/>
      <c r="E222" s="794"/>
      <c r="F222" s="793"/>
      <c r="G222" s="794"/>
    </row>
    <row r="223" spans="3:7">
      <c r="C223" s="793"/>
      <c r="D223" s="793"/>
      <c r="E223" s="794"/>
      <c r="F223" s="793"/>
      <c r="G223" s="794"/>
    </row>
    <row r="224" spans="3:7">
      <c r="C224" s="793"/>
      <c r="D224" s="793"/>
      <c r="E224" s="794"/>
      <c r="F224" s="793"/>
      <c r="G224" s="794"/>
    </row>
    <row r="225" spans="3:7">
      <c r="C225" s="793"/>
      <c r="D225" s="793"/>
      <c r="E225" s="794"/>
      <c r="F225" s="793"/>
      <c r="G225" s="794"/>
    </row>
    <row r="226" spans="3:7">
      <c r="C226" s="793"/>
      <c r="D226" s="793"/>
      <c r="E226" s="794"/>
      <c r="F226" s="793"/>
      <c r="G226" s="794"/>
    </row>
    <row r="227" spans="3:7">
      <c r="C227" s="793"/>
      <c r="D227" s="793"/>
      <c r="E227" s="794"/>
      <c r="F227" s="793"/>
      <c r="G227" s="794"/>
    </row>
    <row r="228" spans="3:7">
      <c r="C228" s="793"/>
      <c r="D228" s="793"/>
      <c r="E228" s="794"/>
      <c r="F228" s="793"/>
      <c r="G228" s="794"/>
    </row>
    <row r="229" spans="3:7">
      <c r="C229" s="793"/>
      <c r="D229" s="793"/>
      <c r="E229" s="794"/>
      <c r="F229" s="793"/>
      <c r="G229" s="794"/>
    </row>
    <row r="230" spans="3:7">
      <c r="C230" s="793"/>
      <c r="D230" s="793"/>
      <c r="E230" s="794"/>
      <c r="F230" s="793"/>
      <c r="G230" s="794"/>
    </row>
    <row r="231" spans="3:7">
      <c r="C231" s="793"/>
      <c r="D231" s="793"/>
      <c r="E231" s="794"/>
      <c r="F231" s="793"/>
      <c r="G231" s="794"/>
    </row>
    <row r="232" spans="3:7">
      <c r="C232" s="793"/>
      <c r="D232" s="793"/>
      <c r="E232" s="794"/>
      <c r="F232" s="793"/>
      <c r="G232" s="794"/>
    </row>
    <row r="233" spans="3:7">
      <c r="C233" s="793"/>
      <c r="D233" s="793"/>
      <c r="E233" s="794"/>
      <c r="F233" s="793"/>
      <c r="G233" s="794"/>
    </row>
    <row r="234" spans="3:7">
      <c r="C234" s="793"/>
      <c r="D234" s="793"/>
      <c r="E234" s="794"/>
      <c r="F234" s="793"/>
      <c r="G234" s="794"/>
    </row>
    <row r="235" spans="3:7">
      <c r="C235" s="793"/>
      <c r="D235" s="793"/>
      <c r="E235" s="794"/>
      <c r="F235" s="793"/>
      <c r="G235" s="794"/>
    </row>
    <row r="236" spans="3:7">
      <c r="C236" s="793"/>
      <c r="D236" s="793"/>
      <c r="E236" s="794"/>
      <c r="F236" s="793"/>
      <c r="G236" s="794"/>
    </row>
    <row r="237" spans="3:7">
      <c r="C237" s="793"/>
      <c r="D237" s="793"/>
      <c r="E237" s="794"/>
      <c r="F237" s="793"/>
      <c r="G237" s="794"/>
    </row>
    <row r="238" spans="3:7">
      <c r="C238" s="793"/>
      <c r="D238" s="793"/>
      <c r="E238" s="794"/>
      <c r="F238" s="793"/>
      <c r="G238" s="794"/>
    </row>
    <row r="239" spans="3:7">
      <c r="C239" s="793"/>
      <c r="D239" s="793"/>
      <c r="E239" s="794"/>
      <c r="F239" s="793"/>
      <c r="G239" s="794"/>
    </row>
    <row r="240" spans="3:7">
      <c r="C240" s="793"/>
      <c r="D240" s="793"/>
      <c r="E240" s="794"/>
      <c r="F240" s="793"/>
      <c r="G240" s="794"/>
    </row>
    <row r="241" spans="3:7">
      <c r="C241" s="793"/>
      <c r="D241" s="793"/>
      <c r="E241" s="794"/>
      <c r="F241" s="793"/>
      <c r="G241" s="794"/>
    </row>
    <row r="242" spans="3:7">
      <c r="C242" s="793"/>
      <c r="D242" s="793"/>
      <c r="E242" s="794"/>
      <c r="F242" s="793"/>
      <c r="G242" s="794"/>
    </row>
    <row r="243" spans="3:7">
      <c r="C243" s="793"/>
      <c r="D243" s="793"/>
      <c r="E243" s="794"/>
      <c r="F243" s="793"/>
      <c r="G243" s="794"/>
    </row>
    <row r="244" spans="3:7">
      <c r="C244" s="793"/>
      <c r="D244" s="793"/>
      <c r="E244" s="794"/>
      <c r="F244" s="793"/>
      <c r="G244" s="794"/>
    </row>
    <row r="245" spans="3:7">
      <c r="C245" s="793"/>
      <c r="D245" s="793"/>
      <c r="E245" s="794"/>
      <c r="F245" s="793"/>
      <c r="G245" s="794"/>
    </row>
    <row r="246" spans="3:7">
      <c r="C246" s="793"/>
      <c r="D246" s="793"/>
      <c r="E246" s="794"/>
      <c r="F246" s="793"/>
      <c r="G246" s="794"/>
    </row>
    <row r="247" spans="3:7">
      <c r="C247" s="793"/>
      <c r="D247" s="793"/>
      <c r="E247" s="794"/>
      <c r="F247" s="793"/>
      <c r="G247" s="794"/>
    </row>
    <row r="248" spans="3:7">
      <c r="C248" s="793"/>
      <c r="D248" s="793"/>
      <c r="E248" s="794"/>
      <c r="F248" s="793"/>
      <c r="G248" s="794"/>
    </row>
    <row r="249" spans="3:7">
      <c r="C249" s="793"/>
      <c r="D249" s="793"/>
      <c r="E249" s="794"/>
      <c r="F249" s="793"/>
      <c r="G249" s="794"/>
    </row>
    <row r="250" spans="3:7">
      <c r="C250" s="793"/>
      <c r="D250" s="793"/>
      <c r="E250" s="794"/>
      <c r="F250" s="793"/>
      <c r="G250" s="794"/>
    </row>
    <row r="251" spans="3:7">
      <c r="C251" s="793"/>
      <c r="D251" s="793"/>
      <c r="E251" s="794"/>
      <c r="F251" s="793"/>
      <c r="G251" s="794"/>
    </row>
    <row r="252" spans="3:7">
      <c r="C252" s="793"/>
      <c r="D252" s="793"/>
      <c r="E252" s="794"/>
      <c r="F252" s="793"/>
      <c r="G252" s="794"/>
    </row>
    <row r="253" spans="3:7">
      <c r="C253" s="793"/>
      <c r="D253" s="793"/>
      <c r="E253" s="794"/>
      <c r="F253" s="793"/>
      <c r="G253" s="794"/>
    </row>
    <row r="254" spans="3:7">
      <c r="C254" s="793"/>
      <c r="D254" s="793"/>
      <c r="E254" s="794"/>
      <c r="F254" s="793"/>
      <c r="G254" s="794"/>
    </row>
    <row r="255" spans="3:7">
      <c r="C255" s="793"/>
      <c r="D255" s="793"/>
      <c r="E255" s="794"/>
      <c r="F255" s="793"/>
      <c r="G255" s="794"/>
    </row>
    <row r="256" spans="3:7">
      <c r="C256" s="793"/>
      <c r="D256" s="793"/>
      <c r="E256" s="794"/>
      <c r="F256" s="793"/>
      <c r="G256" s="794"/>
    </row>
    <row r="257" spans="3:7">
      <c r="C257" s="793"/>
      <c r="D257" s="793"/>
      <c r="E257" s="794"/>
      <c r="F257" s="793"/>
      <c r="G257" s="794"/>
    </row>
    <row r="258" spans="3:7">
      <c r="C258" s="793"/>
      <c r="D258" s="793"/>
      <c r="E258" s="794"/>
      <c r="F258" s="793"/>
      <c r="G258" s="794"/>
    </row>
    <row r="259" spans="3:7">
      <c r="C259" s="793"/>
      <c r="D259" s="793"/>
      <c r="E259" s="794"/>
      <c r="F259" s="793"/>
      <c r="G259" s="794"/>
    </row>
    <row r="260" spans="3:7">
      <c r="C260" s="793"/>
      <c r="D260" s="793"/>
      <c r="E260" s="794"/>
      <c r="F260" s="793"/>
      <c r="G260" s="794"/>
    </row>
    <row r="261" spans="3:7">
      <c r="C261" s="793"/>
      <c r="D261" s="793"/>
      <c r="E261" s="794"/>
      <c r="F261" s="793"/>
      <c r="G261" s="794"/>
    </row>
    <row r="262" spans="3:7">
      <c r="C262" s="793"/>
      <c r="D262" s="793"/>
      <c r="E262" s="794"/>
      <c r="F262" s="793"/>
      <c r="G262" s="794"/>
    </row>
    <row r="263" spans="3:7">
      <c r="C263" s="793"/>
      <c r="D263" s="793"/>
      <c r="E263" s="794"/>
      <c r="F263" s="793"/>
      <c r="G263" s="794"/>
    </row>
    <row r="264" spans="3:7">
      <c r="C264" s="793"/>
      <c r="D264" s="793"/>
      <c r="E264" s="794"/>
      <c r="F264" s="793"/>
      <c r="G264" s="794"/>
    </row>
    <row r="265" spans="3:7">
      <c r="C265" s="793"/>
      <c r="D265" s="793"/>
      <c r="E265" s="794"/>
      <c r="F265" s="793"/>
      <c r="G265" s="794"/>
    </row>
    <row r="266" spans="3:7">
      <c r="C266" s="793"/>
      <c r="D266" s="793"/>
      <c r="E266" s="794"/>
      <c r="F266" s="793"/>
      <c r="G266" s="794"/>
    </row>
    <row r="267" spans="3:7">
      <c r="C267" s="793"/>
      <c r="D267" s="793"/>
      <c r="E267" s="794"/>
      <c r="F267" s="793"/>
      <c r="G267" s="794"/>
    </row>
    <row r="268" spans="3:7">
      <c r="C268" s="793"/>
      <c r="D268" s="793"/>
      <c r="E268" s="794"/>
      <c r="F268" s="793"/>
      <c r="G268" s="794"/>
    </row>
    <row r="269" spans="3:7">
      <c r="C269" s="793"/>
      <c r="D269" s="793"/>
      <c r="E269" s="794"/>
      <c r="F269" s="793"/>
      <c r="G269" s="794"/>
    </row>
    <row r="270" spans="3:7">
      <c r="C270" s="793"/>
      <c r="D270" s="793"/>
      <c r="E270" s="794"/>
      <c r="F270" s="793"/>
      <c r="G270" s="794"/>
    </row>
    <row r="271" spans="3:7">
      <c r="C271" s="793"/>
      <c r="D271" s="793"/>
      <c r="E271" s="794"/>
      <c r="F271" s="793"/>
      <c r="G271" s="794"/>
    </row>
    <row r="272" spans="3:7">
      <c r="C272" s="793"/>
      <c r="D272" s="793"/>
      <c r="E272" s="794"/>
      <c r="F272" s="793"/>
      <c r="G272" s="794"/>
    </row>
    <row r="273" spans="3:7">
      <c r="C273" s="793"/>
      <c r="D273" s="793"/>
      <c r="E273" s="794"/>
      <c r="F273" s="793"/>
      <c r="G273" s="794"/>
    </row>
    <row r="274" spans="3:7">
      <c r="C274" s="793"/>
      <c r="D274" s="793"/>
      <c r="E274" s="794"/>
      <c r="F274" s="793"/>
      <c r="G274" s="794"/>
    </row>
    <row r="275" spans="3:7">
      <c r="C275" s="793"/>
      <c r="D275" s="793"/>
      <c r="E275" s="794"/>
      <c r="F275" s="793"/>
      <c r="G275" s="794"/>
    </row>
    <row r="276" spans="3:7">
      <c r="C276" s="793"/>
      <c r="D276" s="793"/>
      <c r="E276" s="794"/>
      <c r="F276" s="793"/>
      <c r="G276" s="794"/>
    </row>
    <row r="277" spans="3:7">
      <c r="C277" s="793"/>
      <c r="D277" s="793"/>
      <c r="E277" s="794"/>
      <c r="F277" s="793"/>
      <c r="G277" s="794"/>
    </row>
    <row r="278" spans="3:7">
      <c r="C278" s="793"/>
      <c r="D278" s="793"/>
      <c r="E278" s="794"/>
      <c r="F278" s="793"/>
      <c r="G278" s="794"/>
    </row>
    <row r="279" spans="3:7">
      <c r="C279" s="793"/>
      <c r="D279" s="793"/>
      <c r="E279" s="794"/>
      <c r="F279" s="793"/>
      <c r="G279" s="794"/>
    </row>
    <row r="280" spans="3:7">
      <c r="C280" s="793"/>
      <c r="D280" s="793"/>
      <c r="E280" s="794"/>
      <c r="F280" s="793"/>
      <c r="G280" s="794"/>
    </row>
    <row r="281" spans="3:7">
      <c r="C281" s="793"/>
      <c r="D281" s="793"/>
      <c r="E281" s="794"/>
      <c r="F281" s="793"/>
      <c r="G281" s="794"/>
    </row>
    <row r="282" spans="3:7">
      <c r="C282" s="793"/>
      <c r="D282" s="793"/>
      <c r="E282" s="794"/>
      <c r="F282" s="793"/>
      <c r="G282" s="794"/>
    </row>
    <row r="283" spans="3:7">
      <c r="C283" s="793"/>
      <c r="D283" s="793"/>
      <c r="E283" s="794"/>
      <c r="F283" s="793"/>
      <c r="G283" s="794"/>
    </row>
    <row r="284" spans="3:7">
      <c r="C284" s="793"/>
      <c r="D284" s="793"/>
      <c r="E284" s="794"/>
      <c r="F284" s="793"/>
      <c r="G284" s="794"/>
    </row>
  </sheetData>
  <mergeCells count="1">
    <mergeCell ref="C4:H4"/>
  </mergeCells>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37"/>
  <dimension ref="A1:G15"/>
  <sheetViews>
    <sheetView workbookViewId="0"/>
  </sheetViews>
  <sheetFormatPr baseColWidth="10" defaultColWidth="11.44140625" defaultRowHeight="13.8"/>
  <cols>
    <col min="1" max="1" width="11.44140625" style="11"/>
    <col min="2" max="2" width="30.44140625" style="11" customWidth="1"/>
    <col min="3" max="3" width="14.88671875" style="11" customWidth="1"/>
    <col min="4" max="5" width="15" style="11" customWidth="1"/>
    <col min="6" max="7" width="10.5546875" style="11" customWidth="1"/>
    <col min="8" max="16384" width="11.44140625" style="11"/>
  </cols>
  <sheetData>
    <row r="1" spans="1:7" ht="14.4">
      <c r="A1" s="51" t="s">
        <v>70</v>
      </c>
    </row>
    <row r="2" spans="1:7">
      <c r="A2" s="87"/>
      <c r="B2" s="87"/>
      <c r="C2" s="87"/>
      <c r="D2" s="87"/>
      <c r="E2" s="87"/>
      <c r="F2" s="87"/>
      <c r="G2" s="87"/>
    </row>
    <row r="3" spans="1:7">
      <c r="A3" s="87"/>
      <c r="B3" s="488"/>
      <c r="C3" s="489" t="s">
        <v>448</v>
      </c>
      <c r="D3" s="1075" t="s">
        <v>493</v>
      </c>
      <c r="E3" s="1076"/>
      <c r="F3" s="87"/>
      <c r="G3" s="87"/>
    </row>
    <row r="4" spans="1:7">
      <c r="A4" s="87"/>
      <c r="B4" s="74"/>
      <c r="C4" s="490" t="s">
        <v>570</v>
      </c>
      <c r="D4" s="491" t="s">
        <v>613</v>
      </c>
      <c r="E4" s="492" t="s">
        <v>614</v>
      </c>
      <c r="F4" s="87"/>
      <c r="G4" s="87"/>
    </row>
    <row r="5" spans="1:7" ht="15">
      <c r="B5" s="493"/>
      <c r="C5" s="495" t="s">
        <v>452</v>
      </c>
      <c r="D5" s="1077" t="s">
        <v>453</v>
      </c>
      <c r="E5" s="1078"/>
    </row>
    <row r="6" spans="1:7">
      <c r="B6" s="71" t="s">
        <v>494</v>
      </c>
      <c r="C6" s="71"/>
      <c r="D6" s="391"/>
      <c r="E6" s="392"/>
    </row>
    <row r="7" spans="1:7">
      <c r="B7" s="493" t="s">
        <v>629</v>
      </c>
      <c r="C7" s="81">
        <v>1.5</v>
      </c>
      <c r="D7" s="69">
        <v>4.2857142857142856</v>
      </c>
      <c r="E7" s="70">
        <v>3.5714285714285716</v>
      </c>
    </row>
    <row r="8" spans="1:7" ht="15">
      <c r="B8" s="493" t="s">
        <v>495</v>
      </c>
      <c r="C8" s="496" t="s">
        <v>119</v>
      </c>
      <c r="D8" s="69">
        <v>57.754285714285707</v>
      </c>
      <c r="E8" s="70">
        <v>48.128571428571426</v>
      </c>
    </row>
    <row r="9" spans="1:7">
      <c r="B9" s="493" t="s">
        <v>492</v>
      </c>
      <c r="C9" s="496" t="s">
        <v>119</v>
      </c>
      <c r="D9" s="69">
        <v>2</v>
      </c>
      <c r="E9" s="70">
        <v>2</v>
      </c>
    </row>
    <row r="10" spans="1:7">
      <c r="B10" s="71" t="s">
        <v>496</v>
      </c>
      <c r="C10" s="76">
        <v>1.5</v>
      </c>
      <c r="D10" s="391">
        <v>64.039999999999992</v>
      </c>
      <c r="E10" s="392">
        <v>53.699999999999996</v>
      </c>
    </row>
    <row r="11" spans="1:7">
      <c r="B11" s="71" t="s">
        <v>497</v>
      </c>
      <c r="C11" s="76" t="s">
        <v>119</v>
      </c>
      <c r="D11" s="391">
        <v>22</v>
      </c>
      <c r="E11" s="392">
        <v>16.904761904761905</v>
      </c>
    </row>
    <row r="12" spans="1:7">
      <c r="B12" s="493" t="s">
        <v>184</v>
      </c>
      <c r="C12" s="69" t="s">
        <v>119</v>
      </c>
      <c r="D12" s="69">
        <v>8.5714285714285712</v>
      </c>
      <c r="E12" s="70">
        <v>5.7142857142857144</v>
      </c>
    </row>
    <row r="13" spans="1:7">
      <c r="B13" s="494" t="s">
        <v>498</v>
      </c>
      <c r="C13" s="497">
        <v>4.7</v>
      </c>
      <c r="D13" s="346">
        <v>13.428571428571431</v>
      </c>
      <c r="E13" s="348">
        <v>11.190476190476192</v>
      </c>
    </row>
    <row r="14" spans="1:7">
      <c r="B14" s="72" t="s">
        <v>499</v>
      </c>
      <c r="C14" s="69" t="s">
        <v>119</v>
      </c>
      <c r="D14" s="69" t="s">
        <v>119</v>
      </c>
      <c r="E14" s="84">
        <v>20</v>
      </c>
    </row>
    <row r="15" spans="1:7">
      <c r="B15" s="498" t="s">
        <v>457</v>
      </c>
      <c r="C15" s="499">
        <v>6.2</v>
      </c>
      <c r="D15" s="500">
        <v>86.039999999999992</v>
      </c>
      <c r="E15" s="501">
        <v>90.604761904761901</v>
      </c>
    </row>
  </sheetData>
  <mergeCells count="2">
    <mergeCell ref="D3:E3"/>
    <mergeCell ref="D5:E5"/>
  </mergeCells>
  <pageMargins left="0.7" right="0.7" top="0.78740157499999996" bottom="0.78740157499999996"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Tabelle51"/>
  <dimension ref="A1:H17"/>
  <sheetViews>
    <sheetView workbookViewId="0"/>
  </sheetViews>
  <sheetFormatPr baseColWidth="10" defaultColWidth="11.44140625" defaultRowHeight="13.8"/>
  <cols>
    <col min="1" max="1" width="11.44140625" style="11"/>
    <col min="2" max="2" width="19.5546875" style="11" customWidth="1"/>
    <col min="3" max="6" width="14.44140625" style="11" customWidth="1"/>
    <col min="7" max="7" width="3.33203125" style="11" customWidth="1"/>
    <col min="8" max="16384" width="11.44140625" style="11"/>
  </cols>
  <sheetData>
    <row r="1" spans="1:8" ht="14.4">
      <c r="A1" s="58" t="s">
        <v>72</v>
      </c>
    </row>
    <row r="2" spans="1:8">
      <c r="A2" s="87"/>
      <c r="B2" s="87"/>
      <c r="C2" s="87"/>
      <c r="D2" s="87"/>
      <c r="E2" s="87"/>
      <c r="F2" s="87"/>
      <c r="G2" s="87"/>
      <c r="H2" s="87" t="s">
        <v>500</v>
      </c>
    </row>
    <row r="3" spans="1:8">
      <c r="A3" s="87"/>
      <c r="B3" s="88"/>
      <c r="C3" s="1071" t="s">
        <v>84</v>
      </c>
      <c r="D3" s="1072"/>
      <c r="E3" s="996" t="s">
        <v>85</v>
      </c>
      <c r="F3" s="997"/>
      <c r="G3" s="87"/>
      <c r="H3" s="87"/>
    </row>
    <row r="4" spans="1:8" ht="15" customHeight="1">
      <c r="A4" s="87"/>
      <c r="B4" s="89"/>
      <c r="C4" s="90" t="s">
        <v>501</v>
      </c>
      <c r="D4" s="91" t="s">
        <v>502</v>
      </c>
      <c r="E4" s="555" t="s">
        <v>88</v>
      </c>
      <c r="F4" s="556" t="s">
        <v>503</v>
      </c>
      <c r="G4" s="87"/>
      <c r="H4" s="87"/>
    </row>
    <row r="5" spans="1:8">
      <c r="A5" s="87"/>
      <c r="B5" s="92" t="s">
        <v>90</v>
      </c>
      <c r="C5" s="93">
        <v>114</v>
      </c>
      <c r="D5" s="94">
        <v>410</v>
      </c>
      <c r="E5" s="95">
        <v>9.1</v>
      </c>
      <c r="F5" s="96">
        <v>2.5</v>
      </c>
      <c r="G5" s="87"/>
      <c r="H5" s="87"/>
    </row>
    <row r="6" spans="1:8">
      <c r="A6" s="87"/>
      <c r="B6" s="97" t="s">
        <v>118</v>
      </c>
      <c r="C6" s="98"/>
      <c r="D6" s="99"/>
      <c r="E6" s="100">
        <v>7.9</v>
      </c>
      <c r="F6" s="101">
        <v>2.2000000000000002</v>
      </c>
      <c r="G6" s="87"/>
      <c r="H6" s="87" t="s">
        <v>504</v>
      </c>
    </row>
    <row r="7" spans="1:8">
      <c r="A7" s="87"/>
      <c r="B7" s="97" t="s">
        <v>120</v>
      </c>
      <c r="C7" s="98"/>
      <c r="D7" s="99"/>
      <c r="E7" s="100">
        <v>8.3000000000000007</v>
      </c>
      <c r="F7" s="101">
        <v>2.2999999999999998</v>
      </c>
      <c r="G7" s="87"/>
      <c r="H7" s="87" t="s">
        <v>504</v>
      </c>
    </row>
    <row r="8" spans="1:8">
      <c r="A8" s="87"/>
      <c r="B8" s="102" t="s">
        <v>477</v>
      </c>
      <c r="C8" s="103"/>
      <c r="D8" s="104"/>
      <c r="E8" s="105">
        <v>9.6999999999999993</v>
      </c>
      <c r="F8" s="106">
        <v>2.7</v>
      </c>
      <c r="G8" s="87"/>
      <c r="H8" s="87" t="s">
        <v>504</v>
      </c>
    </row>
    <row r="9" spans="1:8">
      <c r="A9" s="87"/>
      <c r="B9" s="92" t="s">
        <v>91</v>
      </c>
      <c r="C9" s="93">
        <v>113</v>
      </c>
      <c r="D9" s="94">
        <v>407</v>
      </c>
      <c r="E9" s="95">
        <v>8.5</v>
      </c>
      <c r="F9" s="96">
        <v>2.4</v>
      </c>
      <c r="G9" s="87"/>
      <c r="H9" s="87"/>
    </row>
    <row r="10" spans="1:8">
      <c r="A10" s="87"/>
      <c r="B10" s="97" t="s">
        <v>126</v>
      </c>
      <c r="C10" s="98"/>
      <c r="D10" s="99"/>
      <c r="E10" s="100">
        <v>8.4</v>
      </c>
      <c r="F10" s="101">
        <v>2.2999999999999998</v>
      </c>
      <c r="G10" s="87"/>
      <c r="H10" s="87" t="s">
        <v>505</v>
      </c>
    </row>
    <row r="11" spans="1:8">
      <c r="A11" s="87"/>
      <c r="B11" s="97" t="s">
        <v>138</v>
      </c>
      <c r="C11" s="98"/>
      <c r="D11" s="99"/>
      <c r="E11" s="100">
        <v>9</v>
      </c>
      <c r="F11" s="101">
        <v>2.5</v>
      </c>
      <c r="G11" s="87"/>
      <c r="H11" s="87" t="s">
        <v>506</v>
      </c>
    </row>
    <row r="12" spans="1:8">
      <c r="A12" s="87"/>
      <c r="B12" s="97" t="s">
        <v>125</v>
      </c>
      <c r="C12" s="98"/>
      <c r="D12" s="99"/>
      <c r="E12" s="107">
        <v>8.65</v>
      </c>
      <c r="F12" s="101">
        <v>2.4</v>
      </c>
      <c r="G12" s="87"/>
      <c r="H12" s="87" t="s">
        <v>507</v>
      </c>
    </row>
    <row r="13" spans="1:8">
      <c r="A13" s="87"/>
      <c r="B13" s="102" t="s">
        <v>124</v>
      </c>
      <c r="C13" s="103"/>
      <c r="D13" s="104"/>
      <c r="E13" s="105">
        <v>8.1999999999999993</v>
      </c>
      <c r="F13" s="106">
        <v>2.2999999999999998</v>
      </c>
      <c r="G13" s="87"/>
      <c r="H13" s="87" t="s">
        <v>508</v>
      </c>
    </row>
    <row r="14" spans="1:8">
      <c r="A14" s="87"/>
      <c r="B14" s="108" t="s">
        <v>92</v>
      </c>
      <c r="C14" s="103">
        <v>104</v>
      </c>
      <c r="D14" s="104">
        <v>374</v>
      </c>
      <c r="E14" s="105">
        <v>10.7</v>
      </c>
      <c r="F14" s="106">
        <v>3</v>
      </c>
      <c r="G14" s="87"/>
      <c r="H14" s="87"/>
    </row>
    <row r="15" spans="1:8">
      <c r="A15" s="87"/>
      <c r="B15" s="109" t="s">
        <v>93</v>
      </c>
      <c r="C15" s="110">
        <v>112</v>
      </c>
      <c r="D15" s="104">
        <v>404</v>
      </c>
      <c r="E15" s="111">
        <v>9</v>
      </c>
      <c r="F15" s="112">
        <v>2.5</v>
      </c>
      <c r="G15" s="87"/>
      <c r="H15" s="87"/>
    </row>
    <row r="16" spans="1:8">
      <c r="A16" s="87"/>
      <c r="B16" s="87"/>
      <c r="C16" s="87"/>
      <c r="D16" s="87"/>
      <c r="E16" s="87"/>
      <c r="F16" s="87"/>
      <c r="G16" s="87"/>
      <c r="H16" s="87"/>
    </row>
    <row r="17" spans="1:8">
      <c r="A17" s="87"/>
      <c r="B17" s="87"/>
      <c r="C17" s="87"/>
      <c r="D17" s="87"/>
      <c r="E17" s="87"/>
      <c r="F17" s="87"/>
      <c r="G17" s="87"/>
      <c r="H17" s="87"/>
    </row>
  </sheetData>
  <mergeCells count="2">
    <mergeCell ref="C3:D3"/>
    <mergeCell ref="E3:F3"/>
  </mergeCells>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Tabelle52"/>
  <dimension ref="A1:I169"/>
  <sheetViews>
    <sheetView topLeftCell="A22" workbookViewId="0"/>
  </sheetViews>
  <sheetFormatPr baseColWidth="10" defaultColWidth="11.44140625" defaultRowHeight="14.4"/>
  <cols>
    <col min="1" max="1" width="11.44140625" style="52"/>
    <col min="2" max="2" width="8.44140625" style="52" customWidth="1"/>
    <col min="3" max="5" width="10.5546875" style="52" customWidth="1"/>
    <col min="6" max="6" width="7.5546875" style="52" customWidth="1"/>
    <col min="7" max="9" width="10.5546875" style="52" customWidth="1"/>
    <col min="10" max="16384" width="11.44140625" style="52"/>
  </cols>
  <sheetData>
    <row r="1" spans="1:9">
      <c r="A1" s="51" t="s">
        <v>74</v>
      </c>
    </row>
    <row r="3" spans="1:9" s="113" customFormat="1" ht="43.2">
      <c r="B3" s="114" t="s">
        <v>509</v>
      </c>
      <c r="C3" s="115" t="s">
        <v>510</v>
      </c>
      <c r="D3" s="116" t="s">
        <v>511</v>
      </c>
      <c r="E3" s="117" t="s">
        <v>77</v>
      </c>
      <c r="F3" s="114" t="s">
        <v>509</v>
      </c>
      <c r="G3" s="115" t="s">
        <v>510</v>
      </c>
      <c r="H3" s="116" t="s">
        <v>511</v>
      </c>
      <c r="I3" s="117" t="s">
        <v>77</v>
      </c>
    </row>
    <row r="4" spans="1:9">
      <c r="B4" s="118"/>
      <c r="C4" s="119" t="s">
        <v>78</v>
      </c>
      <c r="D4" s="120" t="s">
        <v>79</v>
      </c>
      <c r="E4" s="121" t="s">
        <v>80</v>
      </c>
      <c r="F4" s="118"/>
      <c r="G4" s="119" t="s">
        <v>78</v>
      </c>
      <c r="H4" s="120" t="s">
        <v>79</v>
      </c>
      <c r="I4" s="121" t="s">
        <v>80</v>
      </c>
    </row>
    <row r="5" spans="1:9">
      <c r="B5" s="122">
        <v>1950</v>
      </c>
      <c r="C5" s="123">
        <v>213</v>
      </c>
      <c r="D5" s="124">
        <v>411</v>
      </c>
      <c r="E5" s="125">
        <v>1.9</v>
      </c>
      <c r="F5" s="122">
        <v>1987</v>
      </c>
      <c r="G5" s="123">
        <v>418</v>
      </c>
      <c r="H5" s="126">
        <v>1730</v>
      </c>
      <c r="I5" s="125">
        <v>4.0999999999999996</v>
      </c>
    </row>
    <row r="6" spans="1:9">
      <c r="B6" s="127">
        <v>1951</v>
      </c>
      <c r="C6" s="128">
        <v>234</v>
      </c>
      <c r="D6" s="1079" t="s">
        <v>512</v>
      </c>
      <c r="E6" s="1080"/>
      <c r="F6" s="127">
        <v>1988</v>
      </c>
      <c r="G6" s="128">
        <v>419</v>
      </c>
      <c r="H6" s="129">
        <v>1796</v>
      </c>
      <c r="I6" s="130">
        <v>4.3</v>
      </c>
    </row>
    <row r="7" spans="1:9">
      <c r="B7" s="127">
        <v>1952</v>
      </c>
      <c r="C7" s="128">
        <v>242</v>
      </c>
      <c r="D7" s="1081"/>
      <c r="E7" s="1082"/>
      <c r="F7" s="127">
        <v>1989</v>
      </c>
      <c r="G7" s="128">
        <v>411</v>
      </c>
      <c r="H7" s="129">
        <v>1780</v>
      </c>
      <c r="I7" s="130">
        <v>4.3</v>
      </c>
    </row>
    <row r="8" spans="1:9">
      <c r="B8" s="127">
        <v>1953</v>
      </c>
      <c r="C8" s="128">
        <v>257</v>
      </c>
      <c r="D8" s="1081"/>
      <c r="E8" s="1082"/>
      <c r="F8" s="127">
        <v>1990</v>
      </c>
      <c r="G8" s="128">
        <v>357</v>
      </c>
      <c r="H8" s="129">
        <v>1588</v>
      </c>
      <c r="I8" s="130">
        <v>4.5</v>
      </c>
    </row>
    <row r="9" spans="1:9">
      <c r="B9" s="127">
        <v>1954</v>
      </c>
      <c r="C9" s="128">
        <v>270</v>
      </c>
      <c r="D9" s="1081"/>
      <c r="E9" s="1082"/>
      <c r="F9" s="127">
        <v>1991</v>
      </c>
      <c r="G9" s="128">
        <v>279</v>
      </c>
      <c r="H9" s="129">
        <v>1250</v>
      </c>
      <c r="I9" s="130">
        <v>4.5</v>
      </c>
    </row>
    <row r="10" spans="1:9">
      <c r="B10" s="127">
        <v>1955</v>
      </c>
      <c r="C10" s="128">
        <v>291</v>
      </c>
      <c r="D10" s="1081"/>
      <c r="E10" s="1082"/>
      <c r="F10" s="127">
        <v>1992</v>
      </c>
      <c r="G10" s="128">
        <v>242</v>
      </c>
      <c r="H10" s="129">
        <v>1072</v>
      </c>
      <c r="I10" s="130">
        <v>4.4000000000000004</v>
      </c>
    </row>
    <row r="11" spans="1:9">
      <c r="B11" s="127">
        <v>1956</v>
      </c>
      <c r="C11" s="128">
        <v>301</v>
      </c>
      <c r="D11" s="1081"/>
      <c r="E11" s="1082"/>
      <c r="F11" s="127">
        <v>1993</v>
      </c>
      <c r="G11" s="128">
        <v>222</v>
      </c>
      <c r="H11" s="129">
        <v>1124</v>
      </c>
      <c r="I11" s="130">
        <v>5.0999999999999996</v>
      </c>
    </row>
    <row r="12" spans="1:9">
      <c r="B12" s="127">
        <v>1957</v>
      </c>
      <c r="C12" s="128">
        <v>309</v>
      </c>
      <c r="D12" s="1081"/>
      <c r="E12" s="1082"/>
      <c r="F12" s="127">
        <v>1994</v>
      </c>
      <c r="G12" s="128">
        <v>207</v>
      </c>
      <c r="H12" s="129">
        <v>1035</v>
      </c>
      <c r="I12" s="130">
        <v>5</v>
      </c>
    </row>
    <row r="13" spans="1:9">
      <c r="B13" s="127">
        <v>1958</v>
      </c>
      <c r="C13" s="128">
        <v>308</v>
      </c>
      <c r="D13" s="1081"/>
      <c r="E13" s="1082"/>
      <c r="F13" s="127">
        <v>1995</v>
      </c>
      <c r="G13" s="128">
        <v>193</v>
      </c>
      <c r="H13" s="129">
        <v>968</v>
      </c>
      <c r="I13" s="130">
        <v>5</v>
      </c>
    </row>
    <row r="14" spans="1:9">
      <c r="B14" s="127">
        <v>1959</v>
      </c>
      <c r="C14" s="128">
        <v>308</v>
      </c>
      <c r="D14" s="1083"/>
      <c r="E14" s="1084"/>
      <c r="F14" s="127">
        <v>1996</v>
      </c>
      <c r="G14" s="128">
        <v>187</v>
      </c>
      <c r="H14" s="129">
        <v>920</v>
      </c>
      <c r="I14" s="130">
        <v>4.9000000000000004</v>
      </c>
    </row>
    <row r="15" spans="1:9">
      <c r="B15" s="127">
        <v>1960</v>
      </c>
      <c r="C15" s="128">
        <v>322</v>
      </c>
      <c r="D15" s="131">
        <v>838</v>
      </c>
      <c r="E15" s="130">
        <v>2.6</v>
      </c>
      <c r="F15" s="127">
        <v>1997</v>
      </c>
      <c r="G15" s="128">
        <v>177</v>
      </c>
      <c r="H15" s="129">
        <v>863</v>
      </c>
      <c r="I15" s="130">
        <v>4.9000000000000004</v>
      </c>
    </row>
    <row r="16" spans="1:9" ht="15" customHeight="1">
      <c r="B16" s="127">
        <v>1961</v>
      </c>
      <c r="C16" s="128">
        <v>334</v>
      </c>
      <c r="D16" s="1079" t="s">
        <v>513</v>
      </c>
      <c r="E16" s="1080"/>
      <c r="F16" s="127">
        <v>1998</v>
      </c>
      <c r="G16" s="128">
        <v>166</v>
      </c>
      <c r="H16" s="129">
        <v>846</v>
      </c>
      <c r="I16" s="130">
        <v>5.0999999999999996</v>
      </c>
    </row>
    <row r="17" spans="2:9">
      <c r="B17" s="127">
        <v>1962</v>
      </c>
      <c r="C17" s="128">
        <v>348</v>
      </c>
      <c r="D17" s="1081"/>
      <c r="E17" s="1082"/>
      <c r="F17" s="127">
        <v>1999</v>
      </c>
      <c r="G17" s="128">
        <v>161</v>
      </c>
      <c r="H17" s="129">
        <v>862</v>
      </c>
      <c r="I17" s="130">
        <v>5.3</v>
      </c>
    </row>
    <row r="18" spans="2:9">
      <c r="B18" s="127">
        <v>1963</v>
      </c>
      <c r="C18" s="128">
        <v>361</v>
      </c>
      <c r="D18" s="1081"/>
      <c r="E18" s="1082"/>
      <c r="F18" s="127">
        <v>2000</v>
      </c>
      <c r="G18" s="128">
        <v>168</v>
      </c>
      <c r="H18" s="129">
        <v>848</v>
      </c>
      <c r="I18" s="130">
        <v>5.0999999999999996</v>
      </c>
    </row>
    <row r="19" spans="2:9">
      <c r="B19" s="127">
        <v>1964</v>
      </c>
      <c r="C19" s="128">
        <v>368</v>
      </c>
      <c r="D19" s="1081"/>
      <c r="E19" s="1082"/>
      <c r="F19" s="127">
        <v>2001</v>
      </c>
      <c r="G19" s="128">
        <v>175</v>
      </c>
      <c r="H19" s="129">
        <v>886</v>
      </c>
      <c r="I19" s="130">
        <v>5.0999999999999996</v>
      </c>
    </row>
    <row r="20" spans="2:9">
      <c r="B20" s="127">
        <v>1965</v>
      </c>
      <c r="C20" s="128">
        <v>353</v>
      </c>
      <c r="D20" s="1081"/>
      <c r="E20" s="1082"/>
      <c r="F20" s="127">
        <v>2002</v>
      </c>
      <c r="G20" s="128">
        <v>182</v>
      </c>
      <c r="H20" s="129">
        <v>934</v>
      </c>
      <c r="I20" s="130">
        <v>5.0999999999999996</v>
      </c>
    </row>
    <row r="21" spans="2:9">
      <c r="B21" s="127">
        <v>1966</v>
      </c>
      <c r="C21" s="128">
        <v>347</v>
      </c>
      <c r="D21" s="1081"/>
      <c r="E21" s="1082"/>
      <c r="F21" s="127">
        <v>2003</v>
      </c>
      <c r="G21" s="128">
        <v>179</v>
      </c>
      <c r="H21" s="129">
        <v>926</v>
      </c>
      <c r="I21" s="130">
        <v>5.2</v>
      </c>
    </row>
    <row r="22" spans="2:9">
      <c r="B22" s="127">
        <v>1967</v>
      </c>
      <c r="C22" s="128">
        <v>339</v>
      </c>
      <c r="D22" s="1081"/>
      <c r="E22" s="1082"/>
      <c r="F22" s="127">
        <v>2004</v>
      </c>
      <c r="G22" s="128">
        <v>182</v>
      </c>
      <c r="H22" s="129">
        <v>980</v>
      </c>
      <c r="I22" s="130">
        <v>5.4</v>
      </c>
    </row>
    <row r="23" spans="2:9">
      <c r="B23" s="127">
        <v>1968</v>
      </c>
      <c r="C23" s="128">
        <v>349</v>
      </c>
      <c r="D23" s="1081"/>
      <c r="E23" s="1082"/>
      <c r="F23" s="127">
        <v>2005</v>
      </c>
      <c r="G23" s="128">
        <v>178</v>
      </c>
      <c r="H23" s="129">
        <v>962</v>
      </c>
      <c r="I23" s="130">
        <v>5.4</v>
      </c>
    </row>
    <row r="24" spans="2:9">
      <c r="B24" s="127">
        <v>1969</v>
      </c>
      <c r="C24" s="128">
        <v>362</v>
      </c>
      <c r="D24" s="1083"/>
      <c r="E24" s="1084"/>
      <c r="F24" s="127">
        <v>2006</v>
      </c>
      <c r="G24" s="128">
        <v>176</v>
      </c>
      <c r="H24" s="129">
        <v>930</v>
      </c>
      <c r="I24" s="130">
        <v>5.3</v>
      </c>
    </row>
    <row r="25" spans="2:9">
      <c r="B25" s="127">
        <v>1970</v>
      </c>
      <c r="C25" s="128">
        <v>369</v>
      </c>
      <c r="D25" s="129">
        <v>1047</v>
      </c>
      <c r="E25" s="130">
        <v>2.8</v>
      </c>
      <c r="F25" s="127">
        <v>2007</v>
      </c>
      <c r="G25" s="128">
        <v>180</v>
      </c>
      <c r="H25" s="129">
        <v>970</v>
      </c>
      <c r="I25" s="130">
        <v>5.4</v>
      </c>
    </row>
    <row r="26" spans="2:9">
      <c r="B26" s="127">
        <v>1973</v>
      </c>
      <c r="C26" s="128">
        <v>365</v>
      </c>
      <c r="D26" s="129">
        <v>1203</v>
      </c>
      <c r="E26" s="130">
        <v>3.3</v>
      </c>
      <c r="F26" s="127">
        <v>2008</v>
      </c>
      <c r="G26" s="128">
        <v>175</v>
      </c>
      <c r="H26" s="129">
        <v>1000</v>
      </c>
      <c r="I26" s="130">
        <v>5.7</v>
      </c>
    </row>
    <row r="27" spans="2:9">
      <c r="B27" s="127">
        <v>1974</v>
      </c>
      <c r="C27" s="128">
        <v>370</v>
      </c>
      <c r="D27" s="129">
        <v>1253</v>
      </c>
      <c r="E27" s="130">
        <v>3.4</v>
      </c>
      <c r="F27" s="127">
        <v>2009</v>
      </c>
      <c r="G27" s="128">
        <v>170</v>
      </c>
      <c r="H27" s="129">
        <v>935</v>
      </c>
      <c r="I27" s="130">
        <v>5.5</v>
      </c>
    </row>
    <row r="28" spans="2:9">
      <c r="B28" s="127">
        <v>1975</v>
      </c>
      <c r="C28" s="128">
        <v>370</v>
      </c>
      <c r="D28" s="129">
        <v>1294</v>
      </c>
      <c r="E28" s="130">
        <v>3.5</v>
      </c>
      <c r="F28" s="127">
        <v>2010</v>
      </c>
      <c r="G28" s="128">
        <v>169</v>
      </c>
      <c r="H28" s="129">
        <v>949</v>
      </c>
      <c r="I28" s="130">
        <v>5.6</v>
      </c>
    </row>
    <row r="29" spans="2:9">
      <c r="B29" s="127">
        <v>1976</v>
      </c>
      <c r="C29" s="128">
        <v>381</v>
      </c>
      <c r="D29" s="129">
        <v>1335</v>
      </c>
      <c r="E29" s="130">
        <v>3.5</v>
      </c>
      <c r="F29" s="127">
        <v>2011</v>
      </c>
      <c r="G29" s="128">
        <v>177</v>
      </c>
      <c r="H29" s="129">
        <v>942</v>
      </c>
      <c r="I29" s="130">
        <v>5.3</v>
      </c>
    </row>
    <row r="30" spans="2:9">
      <c r="B30" s="127">
        <v>1977</v>
      </c>
      <c r="C30" s="128">
        <v>377</v>
      </c>
      <c r="D30" s="129">
        <v>1336</v>
      </c>
      <c r="E30" s="130">
        <v>3.5</v>
      </c>
      <c r="F30" s="127">
        <v>2012</v>
      </c>
      <c r="G30" s="128">
        <v>185</v>
      </c>
      <c r="H30" s="129">
        <v>880</v>
      </c>
      <c r="I30" s="130">
        <v>4.7</v>
      </c>
    </row>
    <row r="31" spans="2:9">
      <c r="B31" s="127">
        <v>1978</v>
      </c>
      <c r="C31" s="128">
        <v>377</v>
      </c>
      <c r="D31" s="129">
        <v>1322</v>
      </c>
      <c r="E31" s="130">
        <v>3.5</v>
      </c>
      <c r="F31" s="127">
        <v>2013</v>
      </c>
      <c r="G31" s="128">
        <v>183</v>
      </c>
      <c r="H31" s="129">
        <v>905</v>
      </c>
      <c r="I31" s="130">
        <v>4.9000000000000004</v>
      </c>
    </row>
    <row r="32" spans="2:9">
      <c r="B32" s="127">
        <v>1979</v>
      </c>
      <c r="C32" s="128">
        <v>387</v>
      </c>
      <c r="D32" s="129">
        <v>1425</v>
      </c>
      <c r="E32" s="130">
        <v>3.7</v>
      </c>
      <c r="F32" s="127">
        <v>2014</v>
      </c>
      <c r="G32" s="128">
        <v>178</v>
      </c>
      <c r="H32" s="129">
        <v>879</v>
      </c>
      <c r="I32" s="130">
        <v>4.9000000000000004</v>
      </c>
    </row>
    <row r="33" spans="2:9">
      <c r="B33" s="127">
        <v>1980</v>
      </c>
      <c r="C33" s="128">
        <v>388</v>
      </c>
      <c r="D33" s="129">
        <v>1532</v>
      </c>
      <c r="E33" s="130">
        <v>3.9</v>
      </c>
      <c r="F33" s="760">
        <v>2015</v>
      </c>
      <c r="G33" s="761">
        <v>178</v>
      </c>
      <c r="H33" s="762">
        <v>888</v>
      </c>
      <c r="I33" s="763">
        <v>5</v>
      </c>
    </row>
    <row r="34" spans="2:9">
      <c r="B34" s="127">
        <v>1981</v>
      </c>
      <c r="C34" s="128">
        <v>397</v>
      </c>
      <c r="D34" s="129">
        <v>1560</v>
      </c>
      <c r="E34" s="130">
        <v>3.9</v>
      </c>
      <c r="F34" s="760">
        <v>2016</v>
      </c>
      <c r="G34" s="761">
        <v>171.54654879399999</v>
      </c>
      <c r="H34" s="762">
        <v>851.94229900000005</v>
      </c>
      <c r="I34" s="763">
        <v>4.9662456341400762</v>
      </c>
    </row>
    <row r="35" spans="2:9">
      <c r="B35" s="127">
        <v>1982</v>
      </c>
      <c r="C35" s="128">
        <v>403</v>
      </c>
      <c r="D35" s="129">
        <v>1665</v>
      </c>
      <c r="E35" s="130">
        <v>4.0999999999999996</v>
      </c>
      <c r="F35" s="760">
        <v>2017</v>
      </c>
      <c r="G35" s="761">
        <v>171.28570381600002</v>
      </c>
      <c r="H35" s="762">
        <v>848.91935922300013</v>
      </c>
      <c r="I35" s="763">
        <v>4.956160031516311</v>
      </c>
    </row>
    <row r="36" spans="2:9">
      <c r="B36" s="127">
        <v>1983</v>
      </c>
      <c r="C36" s="128">
        <v>402</v>
      </c>
      <c r="D36" s="129">
        <v>1740</v>
      </c>
      <c r="E36" s="130">
        <v>4.3</v>
      </c>
      <c r="F36" s="760">
        <v>2018</v>
      </c>
      <c r="G36" s="761">
        <v>166.25755230499999</v>
      </c>
      <c r="H36" s="764">
        <v>879.98355900000001</v>
      </c>
      <c r="I36" s="763">
        <v>5.292893747080238</v>
      </c>
    </row>
    <row r="37" spans="2:9">
      <c r="B37" s="127">
        <v>1984</v>
      </c>
      <c r="C37" s="128">
        <v>423</v>
      </c>
      <c r="D37" s="129">
        <v>1791</v>
      </c>
      <c r="E37" s="130">
        <v>4.2</v>
      </c>
      <c r="F37" s="760">
        <v>2019</v>
      </c>
      <c r="G37" s="761">
        <v>131.31411623100001</v>
      </c>
      <c r="H37" s="764">
        <v>739.7164123</v>
      </c>
      <c r="I37" s="763">
        <v>5.633182734129929</v>
      </c>
    </row>
    <row r="38" spans="2:9">
      <c r="B38" s="502">
        <v>1985</v>
      </c>
      <c r="C38" s="554">
        <v>433</v>
      </c>
      <c r="D38" s="503">
        <v>1860</v>
      </c>
      <c r="E38" s="508">
        <v>4.3</v>
      </c>
      <c r="F38" s="765">
        <v>2020</v>
      </c>
      <c r="G38" s="766">
        <v>107.37725956300001</v>
      </c>
      <c r="H38" s="764">
        <v>613.706907</v>
      </c>
      <c r="I38" s="763">
        <v>5.7154271723607177</v>
      </c>
    </row>
    <row r="39" spans="2:9">
      <c r="B39" s="504">
        <v>1986</v>
      </c>
      <c r="C39" s="505">
        <v>426</v>
      </c>
      <c r="D39" s="506">
        <v>1798</v>
      </c>
      <c r="E39" s="507">
        <v>4.2</v>
      </c>
      <c r="F39" s="767"/>
      <c r="G39" s="768"/>
      <c r="H39" s="769"/>
      <c r="I39" s="770"/>
    </row>
    <row r="65" spans="2:5">
      <c r="C65" s="132"/>
      <c r="D65" s="132"/>
      <c r="E65" s="133"/>
    </row>
    <row r="66" spans="2:5">
      <c r="B66" s="52" t="s">
        <v>514</v>
      </c>
    </row>
    <row r="78" spans="2:5">
      <c r="C78" s="132"/>
      <c r="D78" s="132"/>
      <c r="E78" s="133"/>
    </row>
    <row r="79" spans="2:5">
      <c r="C79" s="132"/>
      <c r="D79" s="132"/>
      <c r="E79" s="133"/>
    </row>
    <row r="80" spans="2:5">
      <c r="C80" s="132"/>
      <c r="D80" s="132"/>
      <c r="E80" s="133"/>
    </row>
    <row r="81" spans="3:5">
      <c r="C81" s="132"/>
      <c r="D81" s="132"/>
      <c r="E81" s="133"/>
    </row>
    <row r="82" spans="3:5">
      <c r="C82" s="132"/>
      <c r="D82" s="132"/>
      <c r="E82" s="133"/>
    </row>
    <row r="83" spans="3:5">
      <c r="C83" s="132"/>
      <c r="D83" s="132"/>
      <c r="E83" s="133"/>
    </row>
    <row r="84" spans="3:5">
      <c r="C84" s="132"/>
      <c r="D84" s="132"/>
      <c r="E84" s="133"/>
    </row>
    <row r="85" spans="3:5">
      <c r="C85" s="132"/>
      <c r="D85" s="132"/>
      <c r="E85" s="133"/>
    </row>
    <row r="86" spans="3:5">
      <c r="C86" s="132"/>
      <c r="D86" s="132"/>
      <c r="E86" s="133"/>
    </row>
    <row r="87" spans="3:5">
      <c r="C87" s="132"/>
      <c r="D87" s="132"/>
      <c r="E87" s="133"/>
    </row>
    <row r="88" spans="3:5">
      <c r="C88" s="132"/>
      <c r="D88" s="132"/>
      <c r="E88" s="133"/>
    </row>
    <row r="89" spans="3:5">
      <c r="C89" s="132"/>
      <c r="D89" s="132"/>
      <c r="E89" s="133"/>
    </row>
    <row r="90" spans="3:5">
      <c r="C90" s="132"/>
      <c r="D90" s="132"/>
      <c r="E90" s="133"/>
    </row>
    <row r="91" spans="3:5">
      <c r="C91" s="132"/>
      <c r="D91" s="132"/>
      <c r="E91" s="133"/>
    </row>
    <row r="92" spans="3:5">
      <c r="C92" s="132"/>
      <c r="D92" s="132"/>
      <c r="E92" s="133"/>
    </row>
    <row r="93" spans="3:5">
      <c r="C93" s="132"/>
      <c r="D93" s="132"/>
      <c r="E93" s="133"/>
    </row>
    <row r="94" spans="3:5">
      <c r="C94" s="132"/>
      <c r="D94" s="132"/>
      <c r="E94" s="133"/>
    </row>
    <row r="95" spans="3:5">
      <c r="C95" s="132"/>
      <c r="D95" s="132"/>
      <c r="E95" s="133"/>
    </row>
    <row r="96" spans="3:5">
      <c r="C96" s="132"/>
      <c r="D96" s="132"/>
      <c r="E96" s="133"/>
    </row>
    <row r="97" spans="3:5">
      <c r="C97" s="132"/>
      <c r="D97" s="132"/>
      <c r="E97" s="133"/>
    </row>
    <row r="98" spans="3:5">
      <c r="C98" s="132"/>
      <c r="D98" s="132"/>
      <c r="E98" s="133"/>
    </row>
    <row r="99" spans="3:5">
      <c r="C99" s="132"/>
      <c r="D99" s="132"/>
      <c r="E99" s="133"/>
    </row>
    <row r="100" spans="3:5">
      <c r="C100" s="132"/>
      <c r="D100" s="132"/>
      <c r="E100" s="133"/>
    </row>
    <row r="101" spans="3:5">
      <c r="C101" s="132"/>
      <c r="D101" s="132"/>
      <c r="E101" s="133"/>
    </row>
    <row r="102" spans="3:5">
      <c r="C102" s="132"/>
      <c r="D102" s="132"/>
      <c r="E102" s="133"/>
    </row>
    <row r="103" spans="3:5">
      <c r="C103" s="132"/>
      <c r="D103" s="132"/>
      <c r="E103" s="133"/>
    </row>
    <row r="104" spans="3:5">
      <c r="C104" s="132"/>
      <c r="D104" s="132"/>
      <c r="E104" s="133"/>
    </row>
    <row r="105" spans="3:5">
      <c r="C105" s="132"/>
      <c r="D105" s="132"/>
      <c r="E105" s="133"/>
    </row>
    <row r="106" spans="3:5">
      <c r="C106" s="132"/>
      <c r="D106" s="132"/>
      <c r="E106" s="133"/>
    </row>
    <row r="107" spans="3:5">
      <c r="C107" s="132"/>
      <c r="D107" s="132"/>
      <c r="E107" s="133"/>
    </row>
    <row r="108" spans="3:5">
      <c r="C108" s="132"/>
      <c r="D108" s="132"/>
      <c r="E108" s="133"/>
    </row>
    <row r="109" spans="3:5">
      <c r="C109" s="132"/>
      <c r="D109" s="132"/>
      <c r="E109" s="133"/>
    </row>
    <row r="110" spans="3:5">
      <c r="C110" s="132"/>
      <c r="D110" s="132"/>
      <c r="E110" s="133"/>
    </row>
    <row r="111" spans="3:5">
      <c r="C111" s="132"/>
      <c r="D111" s="132"/>
      <c r="E111" s="133"/>
    </row>
    <row r="112" spans="3:5">
      <c r="C112" s="132"/>
      <c r="D112" s="132"/>
      <c r="E112" s="133"/>
    </row>
    <row r="113" spans="3:5">
      <c r="C113" s="132"/>
      <c r="D113" s="132"/>
      <c r="E113" s="133"/>
    </row>
    <row r="114" spans="3:5">
      <c r="C114" s="132"/>
      <c r="D114" s="132"/>
      <c r="E114" s="133"/>
    </row>
    <row r="115" spans="3:5">
      <c r="C115" s="132"/>
      <c r="D115" s="132"/>
      <c r="E115" s="133"/>
    </row>
    <row r="116" spans="3:5">
      <c r="C116" s="132"/>
      <c r="D116" s="132"/>
      <c r="E116" s="133"/>
    </row>
    <row r="117" spans="3:5">
      <c r="C117" s="132"/>
      <c r="D117" s="132"/>
      <c r="E117" s="133"/>
    </row>
    <row r="118" spans="3:5">
      <c r="C118" s="132"/>
      <c r="D118" s="132"/>
      <c r="E118" s="133"/>
    </row>
    <row r="119" spans="3:5">
      <c r="C119" s="132"/>
      <c r="D119" s="132"/>
      <c r="E119" s="133"/>
    </row>
    <row r="120" spans="3:5">
      <c r="C120" s="132"/>
      <c r="D120" s="132"/>
      <c r="E120" s="133"/>
    </row>
    <row r="121" spans="3:5">
      <c r="C121" s="132"/>
      <c r="D121" s="132"/>
      <c r="E121" s="133"/>
    </row>
    <row r="122" spans="3:5">
      <c r="C122" s="132"/>
      <c r="D122" s="132"/>
      <c r="E122" s="133"/>
    </row>
    <row r="123" spans="3:5">
      <c r="C123" s="132"/>
      <c r="D123" s="132"/>
      <c r="E123" s="133"/>
    </row>
    <row r="124" spans="3:5">
      <c r="C124" s="132"/>
      <c r="D124" s="132"/>
      <c r="E124" s="133"/>
    </row>
    <row r="125" spans="3:5">
      <c r="C125" s="132"/>
      <c r="D125" s="132"/>
      <c r="E125" s="133"/>
    </row>
    <row r="126" spans="3:5">
      <c r="C126" s="132"/>
      <c r="D126" s="132"/>
      <c r="E126" s="133"/>
    </row>
    <row r="127" spans="3:5">
      <c r="C127" s="132"/>
      <c r="D127" s="132"/>
      <c r="E127" s="133"/>
    </row>
    <row r="128" spans="3:5">
      <c r="C128" s="132"/>
      <c r="D128" s="132"/>
      <c r="E128" s="133"/>
    </row>
    <row r="129" spans="3:5">
      <c r="C129" s="132"/>
      <c r="D129" s="132"/>
      <c r="E129" s="133"/>
    </row>
    <row r="130" spans="3:5">
      <c r="C130" s="132"/>
      <c r="D130" s="132"/>
      <c r="E130" s="133"/>
    </row>
    <row r="131" spans="3:5">
      <c r="C131" s="132"/>
      <c r="D131" s="132"/>
      <c r="E131" s="133"/>
    </row>
    <row r="132" spans="3:5">
      <c r="C132" s="132"/>
      <c r="D132" s="132"/>
      <c r="E132" s="133"/>
    </row>
    <row r="133" spans="3:5">
      <c r="C133" s="132"/>
      <c r="D133" s="132"/>
      <c r="E133" s="133"/>
    </row>
    <row r="134" spans="3:5">
      <c r="C134" s="132"/>
      <c r="D134" s="132"/>
      <c r="E134" s="133"/>
    </row>
    <row r="135" spans="3:5">
      <c r="C135" s="132"/>
      <c r="D135" s="132"/>
      <c r="E135" s="133"/>
    </row>
    <row r="136" spans="3:5">
      <c r="C136" s="132"/>
      <c r="D136" s="132"/>
      <c r="E136" s="133"/>
    </row>
    <row r="137" spans="3:5">
      <c r="C137" s="132"/>
      <c r="D137" s="132"/>
      <c r="E137" s="133"/>
    </row>
    <row r="138" spans="3:5">
      <c r="C138" s="132"/>
      <c r="D138" s="132"/>
      <c r="E138" s="133"/>
    </row>
    <row r="139" spans="3:5">
      <c r="C139" s="132"/>
      <c r="D139" s="132"/>
      <c r="E139" s="133"/>
    </row>
    <row r="140" spans="3:5">
      <c r="C140" s="132"/>
      <c r="D140" s="132"/>
      <c r="E140" s="133"/>
    </row>
    <row r="141" spans="3:5">
      <c r="C141" s="132"/>
      <c r="D141" s="132"/>
      <c r="E141" s="133"/>
    </row>
    <row r="142" spans="3:5">
      <c r="C142" s="132"/>
      <c r="D142" s="132"/>
      <c r="E142" s="133"/>
    </row>
    <row r="143" spans="3:5">
      <c r="C143" s="132"/>
      <c r="D143" s="132"/>
      <c r="E143" s="133"/>
    </row>
    <row r="144" spans="3:5">
      <c r="C144" s="132"/>
      <c r="D144" s="132"/>
      <c r="E144" s="133"/>
    </row>
    <row r="145" spans="3:5">
      <c r="C145" s="132"/>
      <c r="D145" s="132"/>
      <c r="E145" s="133"/>
    </row>
    <row r="146" spans="3:5">
      <c r="C146" s="132"/>
      <c r="D146" s="132"/>
      <c r="E146" s="133"/>
    </row>
    <row r="147" spans="3:5">
      <c r="C147" s="132"/>
      <c r="D147" s="132"/>
      <c r="E147" s="133"/>
    </row>
    <row r="148" spans="3:5">
      <c r="C148" s="132"/>
      <c r="D148" s="132"/>
      <c r="E148" s="133"/>
    </row>
    <row r="149" spans="3:5">
      <c r="C149" s="132"/>
      <c r="D149" s="132"/>
      <c r="E149" s="133"/>
    </row>
    <row r="150" spans="3:5">
      <c r="C150" s="132"/>
      <c r="D150" s="132"/>
      <c r="E150" s="133"/>
    </row>
    <row r="151" spans="3:5">
      <c r="C151" s="132"/>
      <c r="D151" s="132"/>
      <c r="E151" s="133"/>
    </row>
    <row r="152" spans="3:5">
      <c r="C152" s="132"/>
      <c r="D152" s="132"/>
      <c r="E152" s="133"/>
    </row>
    <row r="153" spans="3:5">
      <c r="C153" s="132"/>
      <c r="D153" s="132"/>
      <c r="E153" s="133"/>
    </row>
    <row r="154" spans="3:5">
      <c r="C154" s="132"/>
      <c r="D154" s="132"/>
      <c r="E154" s="133"/>
    </row>
    <row r="155" spans="3:5">
      <c r="C155" s="132"/>
      <c r="D155" s="132"/>
      <c r="E155" s="133"/>
    </row>
    <row r="156" spans="3:5">
      <c r="C156" s="132"/>
      <c r="D156" s="132"/>
      <c r="E156" s="133"/>
    </row>
    <row r="157" spans="3:5">
      <c r="C157" s="132"/>
      <c r="D157" s="132"/>
      <c r="E157" s="133"/>
    </row>
    <row r="158" spans="3:5">
      <c r="C158" s="132"/>
      <c r="D158" s="132"/>
      <c r="E158" s="133"/>
    </row>
    <row r="159" spans="3:5">
      <c r="C159" s="132"/>
      <c r="D159" s="132"/>
      <c r="E159" s="133"/>
    </row>
    <row r="160" spans="3:5">
      <c r="C160" s="132"/>
      <c r="D160" s="132"/>
      <c r="E160" s="133"/>
    </row>
    <row r="161" spans="3:5">
      <c r="C161" s="132"/>
      <c r="D161" s="132"/>
      <c r="E161" s="133"/>
    </row>
    <row r="162" spans="3:5">
      <c r="C162" s="132"/>
      <c r="D162" s="132"/>
      <c r="E162" s="133"/>
    </row>
    <row r="163" spans="3:5">
      <c r="C163" s="132"/>
      <c r="D163" s="132"/>
      <c r="E163" s="133"/>
    </row>
    <row r="164" spans="3:5">
      <c r="C164" s="132"/>
      <c r="D164" s="132"/>
      <c r="E164" s="133"/>
    </row>
    <row r="165" spans="3:5">
      <c r="C165" s="132"/>
      <c r="D165" s="132"/>
      <c r="E165" s="133"/>
    </row>
    <row r="166" spans="3:5">
      <c r="C166" s="132"/>
      <c r="D166" s="132"/>
      <c r="E166" s="133"/>
    </row>
    <row r="167" spans="3:5">
      <c r="C167" s="132"/>
      <c r="D167" s="132"/>
      <c r="E167" s="133"/>
    </row>
    <row r="168" spans="3:5">
      <c r="C168" s="132"/>
      <c r="D168" s="132"/>
      <c r="E168" s="133"/>
    </row>
    <row r="169" spans="3:5">
      <c r="C169" s="132"/>
      <c r="D169" s="132"/>
      <c r="E169" s="133"/>
    </row>
  </sheetData>
  <mergeCells count="2">
    <mergeCell ref="D6:E14"/>
    <mergeCell ref="D16:E24"/>
  </mergeCells>
  <pageMargins left="0.7" right="0.7" top="0.78740157499999996" bottom="0.78740157499999996"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23CE-995A-4457-95BE-A22308821292}">
  <dimension ref="A1:M41"/>
  <sheetViews>
    <sheetView workbookViewId="0"/>
  </sheetViews>
  <sheetFormatPr baseColWidth="10" defaultColWidth="11.44140625" defaultRowHeight="13.8"/>
  <cols>
    <col min="1" max="1" width="11.44140625" style="11"/>
    <col min="2" max="2" width="18.6640625" style="11" customWidth="1"/>
    <col min="3" max="3" width="18" style="11" customWidth="1"/>
    <col min="4" max="16384" width="11.44140625" style="11"/>
  </cols>
  <sheetData>
    <row r="1" spans="1:13">
      <c r="A1" s="4" t="s">
        <v>626</v>
      </c>
    </row>
    <row r="3" spans="1:13" s="511" customFormat="1" ht="14.4">
      <c r="B3" s="512" t="s">
        <v>515</v>
      </c>
      <c r="C3" s="513" t="s">
        <v>516</v>
      </c>
      <c r="D3" s="514">
        <v>2016</v>
      </c>
      <c r="E3" s="515">
        <f>D3+1</f>
        <v>2017</v>
      </c>
      <c r="F3" s="515">
        <f>E3+1</f>
        <v>2018</v>
      </c>
      <c r="G3" s="515">
        <f>F3+1</f>
        <v>2019</v>
      </c>
      <c r="H3" s="516">
        <f>G3+1</f>
        <v>2020</v>
      </c>
      <c r="I3" s="517"/>
      <c r="J3" s="517"/>
    </row>
    <row r="4" spans="1:13" s="518" customFormat="1" ht="14.4">
      <c r="B4" s="613" t="s">
        <v>517</v>
      </c>
      <c r="C4" s="614" t="s">
        <v>238</v>
      </c>
      <c r="D4" s="615">
        <v>2.134859468042329</v>
      </c>
      <c r="E4" s="616">
        <v>2.016925892062774</v>
      </c>
      <c r="F4" s="616">
        <v>2.1457625048173967</v>
      </c>
      <c r="G4" s="616">
        <v>1.7422568059174866</v>
      </c>
      <c r="H4" s="617">
        <v>1.3644938478042075</v>
      </c>
      <c r="I4" s="519"/>
      <c r="J4" s="519"/>
    </row>
    <row r="5" spans="1:13" s="518" customFormat="1" ht="14.4">
      <c r="B5" s="618" t="s">
        <v>518</v>
      </c>
      <c r="C5" s="619" t="s">
        <v>236</v>
      </c>
      <c r="D5" s="620">
        <v>2.2561444863679188</v>
      </c>
      <c r="E5" s="621">
        <v>2.07308197537512</v>
      </c>
      <c r="F5" s="621">
        <v>2.1035067963288427</v>
      </c>
      <c r="G5" s="621">
        <v>1.6509111767018441</v>
      </c>
      <c r="H5" s="622">
        <v>0.67239603578578766</v>
      </c>
      <c r="I5" s="519"/>
      <c r="J5" s="519"/>
      <c r="M5" s="519"/>
    </row>
    <row r="6" spans="1:13" s="518" customFormat="1" ht="14.4">
      <c r="B6" s="618" t="s">
        <v>519</v>
      </c>
      <c r="C6" s="619" t="s">
        <v>624</v>
      </c>
      <c r="D6" s="620">
        <v>4.4274667922448421</v>
      </c>
      <c r="E6" s="621">
        <v>4.2646553297375336</v>
      </c>
      <c r="F6" s="621">
        <v>3.4136117248125575</v>
      </c>
      <c r="G6" s="621">
        <v>2.9645448217627197</v>
      </c>
      <c r="H6" s="622">
        <v>1.7071813379787408</v>
      </c>
      <c r="I6" s="519"/>
      <c r="J6" s="519"/>
    </row>
    <row r="7" spans="1:13" s="518" customFormat="1" ht="14.4">
      <c r="B7" s="618" t="s">
        <v>520</v>
      </c>
      <c r="C7" s="619" t="s">
        <v>625</v>
      </c>
      <c r="D7" s="620">
        <v>3.9119179567296509</v>
      </c>
      <c r="E7" s="621">
        <v>3.5593035221224536</v>
      </c>
      <c r="F7" s="621">
        <v>4.6817943871042127</v>
      </c>
      <c r="G7" s="621">
        <v>3.2857386807507276</v>
      </c>
      <c r="H7" s="622">
        <v>2.0618836671299934</v>
      </c>
      <c r="I7" s="519"/>
      <c r="J7" s="519"/>
    </row>
    <row r="8" spans="1:13" s="518" customFormat="1" ht="14.4">
      <c r="B8" s="618" t="s">
        <v>521</v>
      </c>
      <c r="C8" s="619" t="s">
        <v>157</v>
      </c>
      <c r="D8" s="620">
        <v>4.8246908387675287</v>
      </c>
      <c r="E8" s="621">
        <v>7.3325114057008234</v>
      </c>
      <c r="F8" s="621">
        <v>7.0065771472492218</v>
      </c>
      <c r="G8" s="621">
        <v>6.5198442551698683</v>
      </c>
      <c r="H8" s="622">
        <v>4.318365579401493</v>
      </c>
      <c r="I8" s="519"/>
      <c r="J8" s="519"/>
    </row>
    <row r="9" spans="1:13" s="518" customFormat="1" ht="14.4">
      <c r="B9" s="618" t="s">
        <v>522</v>
      </c>
      <c r="C9" s="619" t="s">
        <v>241</v>
      </c>
      <c r="D9" s="620">
        <v>1.9088810886938947</v>
      </c>
      <c r="E9" s="621">
        <v>2.2309215637807571</v>
      </c>
      <c r="F9" s="621">
        <v>1.9851827962474824</v>
      </c>
      <c r="G9" s="621">
        <v>1.6566434747651813</v>
      </c>
      <c r="H9" s="622">
        <v>1.6063129361953736</v>
      </c>
      <c r="I9" s="519"/>
      <c r="J9" s="519"/>
    </row>
    <row r="10" spans="1:13" s="518" customFormat="1" ht="14.4">
      <c r="B10" s="618" t="s">
        <v>523</v>
      </c>
      <c r="C10" s="619" t="s">
        <v>239</v>
      </c>
      <c r="D10" s="620">
        <v>2.2672957586679461</v>
      </c>
      <c r="E10" s="621">
        <v>2.2730929988312765</v>
      </c>
      <c r="F10" s="621">
        <v>1.9711057663938405</v>
      </c>
      <c r="G10" s="621">
        <v>1.3034711966369152</v>
      </c>
      <c r="H10" s="622">
        <v>0.99010746837893115</v>
      </c>
      <c r="I10" s="519"/>
      <c r="J10" s="519"/>
    </row>
    <row r="11" spans="1:13" s="518" customFormat="1" ht="14.4">
      <c r="B11" s="618" t="s">
        <v>524</v>
      </c>
      <c r="C11" s="619" t="s">
        <v>242</v>
      </c>
      <c r="D11" s="620">
        <v>3.408528216862917</v>
      </c>
      <c r="E11" s="621">
        <v>4.1648129260579836</v>
      </c>
      <c r="F11" s="621">
        <v>4.2968228768825236</v>
      </c>
      <c r="G11" s="621">
        <v>1.6886139018192292</v>
      </c>
      <c r="H11" s="622">
        <v>1.5997665045996905</v>
      </c>
      <c r="I11" s="519"/>
      <c r="J11" s="519"/>
    </row>
    <row r="12" spans="1:13" s="518" customFormat="1" ht="14.4">
      <c r="B12" s="618" t="s">
        <v>525</v>
      </c>
      <c r="C12" s="619" t="s">
        <v>243</v>
      </c>
      <c r="D12" s="620">
        <v>4.3531505986223218</v>
      </c>
      <c r="E12" s="621">
        <v>3.3058723675425559</v>
      </c>
      <c r="F12" s="621">
        <v>4.1316081825907824</v>
      </c>
      <c r="G12" s="621">
        <v>3.159962078851879</v>
      </c>
      <c r="H12" s="622">
        <v>1.5791188942739964</v>
      </c>
      <c r="I12" s="519"/>
      <c r="J12" s="519"/>
    </row>
    <row r="13" spans="1:13" s="518" customFormat="1" ht="14.4">
      <c r="B13" s="618" t="s">
        <v>526</v>
      </c>
      <c r="C13" s="619" t="s">
        <v>527</v>
      </c>
      <c r="D13" s="620">
        <v>6.8994317036761048</v>
      </c>
      <c r="E13" s="621">
        <v>6.4012185243151762</v>
      </c>
      <c r="F13" s="621">
        <v>7.5714940276893676</v>
      </c>
      <c r="G13" s="621">
        <v>5.5546365020467778</v>
      </c>
      <c r="H13" s="622">
        <v>5.3016161628623006</v>
      </c>
      <c r="I13" s="519"/>
      <c r="J13" s="519"/>
    </row>
    <row r="14" spans="1:13" s="518" customFormat="1" ht="14.4">
      <c r="B14" s="618" t="s">
        <v>528</v>
      </c>
      <c r="C14" s="619" t="s">
        <v>529</v>
      </c>
      <c r="D14" s="620">
        <v>7.6676197082012001</v>
      </c>
      <c r="E14" s="621">
        <v>6.7809924535269266</v>
      </c>
      <c r="F14" s="621">
        <v>7.6019497342880964</v>
      </c>
      <c r="G14" s="621">
        <v>6.5981056361566184</v>
      </c>
      <c r="H14" s="622">
        <v>6.145418714769602</v>
      </c>
      <c r="I14" s="519"/>
      <c r="J14" s="519"/>
    </row>
    <row r="15" spans="1:13" s="518" customFormat="1" ht="14.4">
      <c r="B15" s="618" t="s">
        <v>530</v>
      </c>
      <c r="C15" s="619" t="s">
        <v>531</v>
      </c>
      <c r="D15" s="620">
        <v>2.5238786770813464</v>
      </c>
      <c r="E15" s="621">
        <v>2.1604928662013005</v>
      </c>
      <c r="F15" s="621">
        <v>2.4071123248888795</v>
      </c>
      <c r="G15" s="621">
        <v>1.8576959658760317</v>
      </c>
      <c r="H15" s="622">
        <v>1.1874505475382076</v>
      </c>
      <c r="I15" s="519"/>
      <c r="J15" s="519"/>
    </row>
    <row r="16" spans="1:13" s="518" customFormat="1" ht="14.4">
      <c r="B16" s="618" t="s">
        <v>532</v>
      </c>
      <c r="C16" s="619" t="s">
        <v>533</v>
      </c>
      <c r="D16" s="620">
        <v>2.212871528945267</v>
      </c>
      <c r="E16" s="621">
        <v>2.6365626686625174</v>
      </c>
      <c r="F16" s="621">
        <v>2.3099660563660263</v>
      </c>
      <c r="G16" s="621">
        <v>1.107672297642786</v>
      </c>
      <c r="H16" s="622">
        <v>1.1986733377382903</v>
      </c>
      <c r="I16" s="519"/>
      <c r="J16" s="519"/>
    </row>
    <row r="17" spans="2:11" s="520" customFormat="1" ht="14.4">
      <c r="B17" s="618" t="s">
        <v>534</v>
      </c>
      <c r="C17" s="619" t="s">
        <v>535</v>
      </c>
      <c r="D17" s="620">
        <v>5.1863975486568155</v>
      </c>
      <c r="E17" s="621">
        <v>4.9412691564687714</v>
      </c>
      <c r="F17" s="621">
        <v>4.5532763553969353</v>
      </c>
      <c r="G17" s="621">
        <v>3.0580521699792254</v>
      </c>
      <c r="H17" s="622">
        <v>2.7237780987965552</v>
      </c>
      <c r="I17" s="519"/>
      <c r="J17" s="519"/>
      <c r="K17" s="518"/>
    </row>
    <row r="18" spans="2:11" s="520" customFormat="1" ht="14.4">
      <c r="B18" s="618" t="s">
        <v>536</v>
      </c>
      <c r="C18" s="619" t="s">
        <v>537</v>
      </c>
      <c r="D18" s="620">
        <v>4.9547484988849959</v>
      </c>
      <c r="E18" s="621">
        <v>5.2861156144504795</v>
      </c>
      <c r="F18" s="621">
        <v>3.7006753797413827</v>
      </c>
      <c r="G18" s="621">
        <v>4.2544750399933431</v>
      </c>
      <c r="H18" s="622">
        <v>3.6890848760501402</v>
      </c>
      <c r="I18" s="519"/>
      <c r="J18" s="519"/>
      <c r="K18" s="518"/>
    </row>
    <row r="19" spans="2:11" s="518" customFormat="1" ht="14.4">
      <c r="B19" s="618" t="s">
        <v>538</v>
      </c>
      <c r="C19" s="619" t="s">
        <v>254</v>
      </c>
      <c r="D19" s="620">
        <v>3.8380157445076146</v>
      </c>
      <c r="E19" s="621">
        <v>3.5142196031436663</v>
      </c>
      <c r="F19" s="621">
        <v>3.8588414945076144</v>
      </c>
      <c r="G19" s="621">
        <v>2.7477427445076144</v>
      </c>
      <c r="H19" s="622">
        <v>3.0892982445076145</v>
      </c>
      <c r="I19" s="519"/>
      <c r="J19" s="519"/>
      <c r="K19" s="520"/>
    </row>
    <row r="20" spans="2:11" s="518" customFormat="1" ht="14.4">
      <c r="B20" s="618" t="s">
        <v>539</v>
      </c>
      <c r="C20" s="619" t="s">
        <v>255</v>
      </c>
      <c r="D20" s="620">
        <v>3.6886748710876622</v>
      </c>
      <c r="E20" s="621">
        <v>3.664287967729198</v>
      </c>
      <c r="F20" s="621">
        <v>3.5444963710876625</v>
      </c>
      <c r="G20" s="621">
        <v>3.6589823710876623</v>
      </c>
      <c r="H20" s="622">
        <v>2.4856411210876623</v>
      </c>
      <c r="I20" s="519"/>
      <c r="J20" s="519"/>
      <c r="K20" s="520"/>
    </row>
    <row r="21" spans="2:11" s="518" customFormat="1" ht="14.4">
      <c r="B21" s="618" t="s">
        <v>540</v>
      </c>
      <c r="C21" s="619" t="s">
        <v>159</v>
      </c>
      <c r="D21" s="620">
        <v>4.9116796187888472</v>
      </c>
      <c r="E21" s="621">
        <v>6.7876237808861735</v>
      </c>
      <c r="F21" s="621">
        <v>5.6074076187888471</v>
      </c>
      <c r="G21" s="621">
        <v>6.4101256187888467</v>
      </c>
      <c r="H21" s="622">
        <v>4.5008296187888464</v>
      </c>
      <c r="I21" s="519"/>
      <c r="J21" s="519"/>
    </row>
    <row r="22" spans="2:11" s="518" customFormat="1" ht="14.4">
      <c r="B22" s="618" t="s">
        <v>541</v>
      </c>
      <c r="C22" s="619" t="s">
        <v>149</v>
      </c>
      <c r="D22" s="620">
        <v>4.4424140000000003</v>
      </c>
      <c r="E22" s="621">
        <v>3.4149850308430434</v>
      </c>
      <c r="F22" s="621">
        <v>4.2134117499999997</v>
      </c>
      <c r="G22" s="621">
        <v>4.0872227499999996</v>
      </c>
      <c r="H22" s="622">
        <v>3.6919247500000001</v>
      </c>
      <c r="I22" s="519"/>
      <c r="J22" s="519"/>
    </row>
    <row r="23" spans="2:11" s="518" customFormat="1" ht="14.4">
      <c r="B23" s="618" t="s">
        <v>542</v>
      </c>
      <c r="C23" s="619" t="s">
        <v>543</v>
      </c>
      <c r="D23" s="620">
        <v>3.4799844256063293</v>
      </c>
      <c r="E23" s="621">
        <v>3.6214009972307295</v>
      </c>
      <c r="F23" s="621">
        <v>2.9925530911283076</v>
      </c>
      <c r="G23" s="621">
        <v>3.4503514256063297</v>
      </c>
      <c r="H23" s="622">
        <v>2.6072016756063294</v>
      </c>
      <c r="I23" s="519"/>
      <c r="J23" s="519"/>
    </row>
    <row r="24" spans="2:11" s="518" customFormat="1" ht="14.4">
      <c r="B24" s="618" t="s">
        <v>544</v>
      </c>
      <c r="C24" s="619" t="s">
        <v>545</v>
      </c>
      <c r="D24" s="620">
        <v>2.5361480525690303</v>
      </c>
      <c r="E24" s="621">
        <v>3.2136305155573783</v>
      </c>
      <c r="F24" s="621">
        <v>2.9929500505085911</v>
      </c>
      <c r="G24" s="621">
        <v>3.4197068025690305</v>
      </c>
      <c r="H24" s="622">
        <v>3.1051813025690302</v>
      </c>
      <c r="I24" s="519"/>
      <c r="J24" s="519"/>
    </row>
    <row r="25" spans="2:11" s="518" customFormat="1" ht="14.4">
      <c r="B25" s="618" t="s">
        <v>546</v>
      </c>
      <c r="C25" s="619" t="s">
        <v>250</v>
      </c>
      <c r="D25" s="620">
        <v>3.5984236737477033</v>
      </c>
      <c r="E25" s="621">
        <v>3.1609231600396841</v>
      </c>
      <c r="F25" s="621">
        <v>3.376170337209242</v>
      </c>
      <c r="G25" s="621">
        <v>2.6329236737477033</v>
      </c>
      <c r="H25" s="622">
        <v>3.0132281737477036</v>
      </c>
      <c r="I25" s="519"/>
      <c r="J25" s="519"/>
    </row>
    <row r="26" spans="2:11" s="518" customFormat="1" ht="14.4">
      <c r="B26" s="618" t="s">
        <v>547</v>
      </c>
      <c r="C26" s="619" t="s">
        <v>251</v>
      </c>
      <c r="D26" s="620">
        <v>3.5057329426570245</v>
      </c>
      <c r="E26" s="621">
        <v>2.9817091176056194</v>
      </c>
      <c r="F26" s="621">
        <v>3.4799120820801015</v>
      </c>
      <c r="G26" s="621">
        <v>3.1502964426570248</v>
      </c>
      <c r="H26" s="622">
        <v>2.8790146926570248</v>
      </c>
      <c r="I26" s="519"/>
      <c r="J26" s="519"/>
    </row>
    <row r="27" spans="2:11" s="518" customFormat="1" ht="14.4">
      <c r="B27" s="618" t="s">
        <v>548</v>
      </c>
      <c r="C27" s="619" t="s">
        <v>167</v>
      </c>
      <c r="D27" s="620">
        <v>5.2318045210837116</v>
      </c>
      <c r="E27" s="621">
        <v>3.9962104179308682</v>
      </c>
      <c r="F27" s="621">
        <v>5.0473435210837119</v>
      </c>
      <c r="G27" s="621">
        <v>4.5737232710837112</v>
      </c>
      <c r="H27" s="622">
        <v>3.8443312710837123</v>
      </c>
      <c r="I27" s="519"/>
      <c r="J27" s="519"/>
    </row>
    <row r="28" spans="2:11" s="518" customFormat="1" ht="15" customHeight="1">
      <c r="B28" s="521" t="s">
        <v>549</v>
      </c>
      <c r="C28" s="522" t="s">
        <v>165</v>
      </c>
      <c r="D28" s="620">
        <v>4.9530423579639971</v>
      </c>
      <c r="E28" s="621">
        <v>5.3835466410345925</v>
      </c>
      <c r="F28" s="621">
        <v>5.2613433579639972</v>
      </c>
      <c r="G28" s="621">
        <v>4.0499331079639971</v>
      </c>
      <c r="H28" s="622">
        <v>4.4850508579639969</v>
      </c>
      <c r="I28" s="519"/>
      <c r="J28" s="519"/>
    </row>
    <row r="29" spans="2:11" s="518" customFormat="1" ht="15" customHeight="1">
      <c r="B29" s="521" t="s">
        <v>550</v>
      </c>
      <c r="C29" s="522" t="s">
        <v>161</v>
      </c>
      <c r="D29" s="620">
        <v>6.3216410598827926</v>
      </c>
      <c r="E29" s="621">
        <v>5.4377733066271388</v>
      </c>
      <c r="F29" s="621">
        <v>6.1691020598827926</v>
      </c>
      <c r="G29" s="621">
        <v>4.6414740598827926</v>
      </c>
      <c r="H29" s="622">
        <v>3.1607757452571428</v>
      </c>
      <c r="I29" s="519"/>
      <c r="J29" s="519"/>
    </row>
    <row r="30" spans="2:11" s="518" customFormat="1" ht="15" customHeight="1">
      <c r="B30" s="521" t="s">
        <v>551</v>
      </c>
      <c r="C30" s="522" t="s">
        <v>163</v>
      </c>
      <c r="D30" s="620">
        <v>4.7339272186371302</v>
      </c>
      <c r="E30" s="621">
        <v>6.0733664048948413</v>
      </c>
      <c r="F30" s="621">
        <v>5.4852309686371301</v>
      </c>
      <c r="G30" s="621">
        <v>4.2416417186371298</v>
      </c>
      <c r="H30" s="622">
        <v>4.8191692186371302</v>
      </c>
      <c r="I30" s="519"/>
      <c r="J30" s="519"/>
    </row>
    <row r="31" spans="2:11" s="518" customFormat="1" ht="15" customHeight="1">
      <c r="B31" s="521" t="s">
        <v>552</v>
      </c>
      <c r="C31" s="522" t="s">
        <v>168</v>
      </c>
      <c r="D31" s="620">
        <v>2.2750609711626502</v>
      </c>
      <c r="E31" s="621">
        <v>1.8529874871458838</v>
      </c>
      <c r="F31" s="621">
        <v>2.3889446906918392</v>
      </c>
      <c r="G31" s="621">
        <v>1.4906601448318992</v>
      </c>
      <c r="H31" s="622">
        <v>0.94622219348472381</v>
      </c>
      <c r="I31" s="519"/>
      <c r="J31" s="519"/>
    </row>
    <row r="32" spans="2:11" s="518" customFormat="1" ht="14.4">
      <c r="B32" s="521" t="s">
        <v>553</v>
      </c>
      <c r="C32" s="522" t="s">
        <v>171</v>
      </c>
      <c r="D32" s="620">
        <v>1.4833071653313856</v>
      </c>
      <c r="E32" s="621">
        <v>1.9153178356536957</v>
      </c>
      <c r="F32" s="621">
        <v>1.9375764615525748</v>
      </c>
      <c r="G32" s="621">
        <v>1.0442889123844776</v>
      </c>
      <c r="H32" s="622">
        <v>0.87219314133435888</v>
      </c>
      <c r="I32" s="519"/>
      <c r="J32" s="519"/>
    </row>
    <row r="33" spans="2:11" s="520" customFormat="1" ht="14.4">
      <c r="B33" s="521" t="s">
        <v>554</v>
      </c>
      <c r="C33" s="522" t="s">
        <v>555</v>
      </c>
      <c r="D33" s="620">
        <v>1.6346400000000001</v>
      </c>
      <c r="E33" s="621" t="s">
        <v>119</v>
      </c>
      <c r="F33" s="621" t="s">
        <v>119</v>
      </c>
      <c r="G33" s="621" t="s">
        <v>119</v>
      </c>
      <c r="H33" s="622" t="s">
        <v>119</v>
      </c>
      <c r="I33" s="519"/>
      <c r="J33" s="518"/>
      <c r="K33" s="518"/>
    </row>
    <row r="34" spans="2:11" s="520" customFormat="1" ht="14.4">
      <c r="B34" s="521" t="s">
        <v>556</v>
      </c>
      <c r="C34" s="522" t="s">
        <v>557</v>
      </c>
      <c r="D34" s="620">
        <v>1.4625555579598197</v>
      </c>
      <c r="E34" s="621">
        <v>1.3052194161710651</v>
      </c>
      <c r="F34" s="621" t="s">
        <v>119</v>
      </c>
      <c r="G34" s="621" t="s">
        <v>119</v>
      </c>
      <c r="H34" s="622" t="s">
        <v>119</v>
      </c>
      <c r="I34" s="519"/>
      <c r="J34" s="519"/>
    </row>
    <row r="35" spans="2:11" s="520" customFormat="1" ht="14.4">
      <c r="B35" s="521" t="s">
        <v>558</v>
      </c>
      <c r="C35" s="522" t="s">
        <v>559</v>
      </c>
      <c r="D35" s="620">
        <v>1.6657347683701516</v>
      </c>
      <c r="E35" s="621">
        <v>1.2910319762088061</v>
      </c>
      <c r="F35" s="621" t="s">
        <v>119</v>
      </c>
      <c r="G35" s="621" t="s">
        <v>119</v>
      </c>
      <c r="H35" s="622" t="s">
        <v>119</v>
      </c>
      <c r="I35" s="519"/>
      <c r="J35" s="519"/>
    </row>
    <row r="36" spans="2:11" s="520" customFormat="1" ht="14.4">
      <c r="B36" s="521" t="s">
        <v>560</v>
      </c>
      <c r="C36" s="522" t="s">
        <v>561</v>
      </c>
      <c r="D36" s="620">
        <v>2.0748683177044542</v>
      </c>
      <c r="E36" s="621">
        <v>2.2315099580353732</v>
      </c>
      <c r="F36" s="621">
        <v>1.5808620969040674</v>
      </c>
      <c r="G36" s="621" t="s">
        <v>119</v>
      </c>
      <c r="H36" s="622" t="s">
        <v>119</v>
      </c>
      <c r="I36" s="519"/>
      <c r="J36" s="519"/>
      <c r="K36" s="518"/>
    </row>
    <row r="37" spans="2:11" s="518" customFormat="1" ht="14.4">
      <c r="B37" s="521" t="s">
        <v>562</v>
      </c>
      <c r="C37" s="522" t="s">
        <v>563</v>
      </c>
      <c r="D37" s="620">
        <v>1.5134856894729158</v>
      </c>
      <c r="E37" s="621">
        <v>2.0398840468826749</v>
      </c>
      <c r="F37" s="621">
        <v>1.5262522564828396</v>
      </c>
      <c r="G37" s="621" t="s">
        <v>119</v>
      </c>
      <c r="H37" s="622" t="s">
        <v>119</v>
      </c>
      <c r="I37" s="519"/>
      <c r="J37" s="519"/>
    </row>
    <row r="38" spans="2:11" s="518" customFormat="1" ht="14.4">
      <c r="B38" s="521" t="s">
        <v>564</v>
      </c>
      <c r="C38" s="522" t="s">
        <v>565</v>
      </c>
      <c r="D38" s="620">
        <v>3.6046909345739819</v>
      </c>
      <c r="E38" s="621">
        <v>3.262115676520521</v>
      </c>
      <c r="F38" s="621">
        <v>2.6385571845739819</v>
      </c>
      <c r="G38" s="621" t="s">
        <v>119</v>
      </c>
      <c r="H38" s="622" t="s">
        <v>119</v>
      </c>
      <c r="I38" s="519"/>
      <c r="J38" s="519"/>
    </row>
    <row r="39" spans="2:11" s="518" customFormat="1" ht="14.4">
      <c r="B39" s="521" t="s">
        <v>566</v>
      </c>
      <c r="C39" s="522" t="s">
        <v>567</v>
      </c>
      <c r="D39" s="620">
        <v>3.1045712071280991</v>
      </c>
      <c r="E39" s="621">
        <v>3.2735226320766944</v>
      </c>
      <c r="F39" s="621">
        <v>3.2913988829522753</v>
      </c>
      <c r="G39" s="621">
        <v>2.3506962071280992</v>
      </c>
      <c r="H39" s="622" t="s">
        <v>119</v>
      </c>
      <c r="I39" s="519"/>
      <c r="J39" s="519"/>
      <c r="K39" s="520"/>
    </row>
    <row r="40" spans="2:11" s="518" customFormat="1" ht="14.4">
      <c r="B40" s="523" t="s">
        <v>568</v>
      </c>
      <c r="C40" s="524" t="s">
        <v>569</v>
      </c>
      <c r="D40" s="623">
        <v>1.9947828173623086</v>
      </c>
      <c r="E40" s="624">
        <v>1.9727367358683852</v>
      </c>
      <c r="F40" s="624">
        <v>1.9076376163113415</v>
      </c>
      <c r="G40" s="624">
        <v>0.88208744853772414</v>
      </c>
      <c r="H40" s="625" t="s">
        <v>119</v>
      </c>
      <c r="I40" s="519"/>
      <c r="J40" s="519"/>
      <c r="K40" s="520"/>
    </row>
    <row r="41" spans="2:11" s="518" customFormat="1" ht="14.4">
      <c r="B41" s="525"/>
      <c r="C41" s="525"/>
      <c r="D41" s="525"/>
      <c r="E41" s="525"/>
      <c r="F41" s="525"/>
      <c r="G41" s="525"/>
      <c r="H41" s="525"/>
    </row>
  </sheetData>
  <pageMargins left="0.7" right="0.7" top="0.78740157499999996" bottom="0.78740157499999996"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Tabelle55"/>
  <dimension ref="A1:M41"/>
  <sheetViews>
    <sheetView workbookViewId="0"/>
  </sheetViews>
  <sheetFormatPr baseColWidth="10" defaultColWidth="11.44140625" defaultRowHeight="13.8"/>
  <cols>
    <col min="1" max="1" width="11.44140625" style="11"/>
    <col min="2" max="2" width="18.6640625" style="11" customWidth="1"/>
    <col min="3" max="3" width="18" style="11" customWidth="1"/>
    <col min="4" max="16384" width="11.44140625" style="11"/>
  </cols>
  <sheetData>
    <row r="1" spans="1:13" ht="14.4">
      <c r="A1" s="58" t="s">
        <v>627</v>
      </c>
    </row>
    <row r="3" spans="1:13" s="511" customFormat="1" ht="14.4">
      <c r="B3" s="512" t="s">
        <v>515</v>
      </c>
      <c r="C3" s="513" t="s">
        <v>516</v>
      </c>
      <c r="D3" s="514">
        <v>2016</v>
      </c>
      <c r="E3" s="515">
        <f>D3+1</f>
        <v>2017</v>
      </c>
      <c r="F3" s="515">
        <f>E3+1</f>
        <v>2018</v>
      </c>
      <c r="G3" s="515">
        <f>F3+1</f>
        <v>2019</v>
      </c>
      <c r="H3" s="516">
        <f>G3+1</f>
        <v>2020</v>
      </c>
      <c r="I3" s="517"/>
      <c r="J3" s="517"/>
    </row>
    <row r="4" spans="1:13" s="518" customFormat="1" ht="14.4">
      <c r="B4" s="613" t="s">
        <v>517</v>
      </c>
      <c r="C4" s="614" t="s">
        <v>238</v>
      </c>
      <c r="D4" s="720">
        <v>7236.8117560756918</v>
      </c>
      <c r="E4" s="721">
        <v>6837.0369222466916</v>
      </c>
      <c r="F4" s="721">
        <v>7273.7712027708367</v>
      </c>
      <c r="G4" s="721">
        <v>5905.9552742965643</v>
      </c>
      <c r="H4" s="722">
        <v>4625.4028739125679</v>
      </c>
      <c r="I4" s="519"/>
      <c r="J4" s="519"/>
    </row>
    <row r="5" spans="1:13" s="518" customFormat="1" ht="14.4">
      <c r="B5" s="618" t="s">
        <v>518</v>
      </c>
      <c r="C5" s="619" t="s">
        <v>236</v>
      </c>
      <c r="D5" s="723">
        <v>7596.4460820468648</v>
      </c>
      <c r="E5" s="724">
        <v>6980.0739911620203</v>
      </c>
      <c r="F5" s="724">
        <v>7082.5144657536794</v>
      </c>
      <c r="G5" s="724">
        <v>5558.6234905785996</v>
      </c>
      <c r="H5" s="725">
        <v>2263.9597164504635</v>
      </c>
      <c r="I5" s="519"/>
      <c r="J5" s="519"/>
      <c r="M5" s="519"/>
    </row>
    <row r="6" spans="1:13" s="518" customFormat="1" ht="14.4">
      <c r="B6" s="618" t="s">
        <v>519</v>
      </c>
      <c r="C6" s="619" t="s">
        <v>624</v>
      </c>
      <c r="D6" s="723">
        <v>7050.1063570777742</v>
      </c>
      <c r="E6" s="724">
        <v>6790.8524358877921</v>
      </c>
      <c r="F6" s="724">
        <v>5435.687459892607</v>
      </c>
      <c r="G6" s="724">
        <v>4720.6127735075161</v>
      </c>
      <c r="H6" s="725">
        <v>2718.4416209852561</v>
      </c>
      <c r="I6" s="519"/>
      <c r="J6" s="519"/>
    </row>
    <row r="7" spans="1:13" s="518" customFormat="1" ht="14.4">
      <c r="B7" s="618" t="s">
        <v>520</v>
      </c>
      <c r="C7" s="619" t="s">
        <v>625</v>
      </c>
      <c r="D7" s="723">
        <v>6036.910427051931</v>
      </c>
      <c r="E7" s="724">
        <v>5492.7523489544037</v>
      </c>
      <c r="F7" s="724">
        <v>7224.9913381237848</v>
      </c>
      <c r="G7" s="724">
        <v>5070.5843838745805</v>
      </c>
      <c r="H7" s="725">
        <v>3181.919239398138</v>
      </c>
      <c r="I7" s="519"/>
      <c r="J7" s="519"/>
    </row>
    <row r="8" spans="1:13" s="518" customFormat="1" ht="14.4">
      <c r="B8" s="618" t="s">
        <v>521</v>
      </c>
      <c r="C8" s="619" t="s">
        <v>157</v>
      </c>
      <c r="D8" s="723">
        <v>5110.9013122537381</v>
      </c>
      <c r="E8" s="724">
        <v>7767.490895869516</v>
      </c>
      <c r="F8" s="724">
        <v>7422.2215542894301</v>
      </c>
      <c r="G8" s="724">
        <v>6906.6146770867244</v>
      </c>
      <c r="H8" s="725">
        <v>4574.5398086880223</v>
      </c>
      <c r="I8" s="519"/>
      <c r="J8" s="519"/>
    </row>
    <row r="9" spans="1:13" s="518" customFormat="1" ht="14.4">
      <c r="B9" s="618" t="s">
        <v>522</v>
      </c>
      <c r="C9" s="619" t="s">
        <v>241</v>
      </c>
      <c r="D9" s="723">
        <v>6492.7928186867166</v>
      </c>
      <c r="E9" s="724">
        <v>7588.1685842882898</v>
      </c>
      <c r="F9" s="724">
        <v>6752.3224362159272</v>
      </c>
      <c r="G9" s="724">
        <v>5634.8417509019764</v>
      </c>
      <c r="H9" s="725">
        <v>5463.6494428414071</v>
      </c>
      <c r="I9" s="519"/>
      <c r="J9" s="519"/>
    </row>
    <row r="10" spans="1:13" s="518" customFormat="1" ht="14.4">
      <c r="B10" s="618" t="s">
        <v>523</v>
      </c>
      <c r="C10" s="619" t="s">
        <v>239</v>
      </c>
      <c r="D10" s="723">
        <v>7711.8903356052588</v>
      </c>
      <c r="E10" s="724">
        <v>7731.6088395621646</v>
      </c>
      <c r="F10" s="724">
        <v>6704.4413822919742</v>
      </c>
      <c r="G10" s="724">
        <v>4433.5754987650171</v>
      </c>
      <c r="H10" s="725">
        <v>3367.7124774793579</v>
      </c>
      <c r="I10" s="519"/>
      <c r="J10" s="519"/>
    </row>
    <row r="11" spans="1:13" s="518" customFormat="1" ht="14.4">
      <c r="B11" s="618" t="s">
        <v>524</v>
      </c>
      <c r="C11" s="619" t="s">
        <v>242</v>
      </c>
      <c r="D11" s="723">
        <v>5615.3677378301754</v>
      </c>
      <c r="E11" s="724">
        <v>6861.3063032256732</v>
      </c>
      <c r="F11" s="724">
        <v>7078.7856291310109</v>
      </c>
      <c r="G11" s="724">
        <v>2781.9009914649573</v>
      </c>
      <c r="H11" s="725">
        <v>2635.5296616139876</v>
      </c>
      <c r="I11" s="519"/>
      <c r="J11" s="519"/>
    </row>
    <row r="12" spans="1:13" s="518" customFormat="1" ht="14.4">
      <c r="B12" s="618" t="s">
        <v>525</v>
      </c>
      <c r="C12" s="619" t="s">
        <v>243</v>
      </c>
      <c r="D12" s="723">
        <v>7207.2029778515262</v>
      </c>
      <c r="E12" s="724">
        <v>5473.2986217591988</v>
      </c>
      <c r="F12" s="724">
        <v>6840.4108983291098</v>
      </c>
      <c r="G12" s="724">
        <v>5231.7252961123822</v>
      </c>
      <c r="H12" s="725">
        <v>2614.4352554205238</v>
      </c>
      <c r="I12" s="519"/>
      <c r="J12" s="519"/>
    </row>
    <row r="13" spans="1:13" s="518" customFormat="1" ht="14.4">
      <c r="B13" s="618" t="s">
        <v>526</v>
      </c>
      <c r="C13" s="619" t="s">
        <v>527</v>
      </c>
      <c r="D13" s="723">
        <v>6508.8978336567025</v>
      </c>
      <c r="E13" s="724">
        <v>6038.8854002973358</v>
      </c>
      <c r="F13" s="724">
        <v>7142.9188940465738</v>
      </c>
      <c r="G13" s="724">
        <v>5240.2231151384694</v>
      </c>
      <c r="H13" s="725">
        <v>5001.524681945566</v>
      </c>
      <c r="I13" s="519"/>
      <c r="J13" s="519"/>
    </row>
    <row r="14" spans="1:13" s="518" customFormat="1" ht="14.4">
      <c r="B14" s="618" t="s">
        <v>528</v>
      </c>
      <c r="C14" s="619" t="s">
        <v>529</v>
      </c>
      <c r="D14" s="723">
        <v>7233.6034983030186</v>
      </c>
      <c r="E14" s="724">
        <v>6397.1626920065346</v>
      </c>
      <c r="F14" s="724">
        <v>7171.6506927246191</v>
      </c>
      <c r="G14" s="724">
        <v>6224.6279586383189</v>
      </c>
      <c r="H14" s="725">
        <v>5797.5648252543415</v>
      </c>
      <c r="I14" s="519"/>
      <c r="J14" s="519"/>
    </row>
    <row r="15" spans="1:13" s="518" customFormat="1" ht="14.4">
      <c r="B15" s="618" t="s">
        <v>530</v>
      </c>
      <c r="C15" s="619" t="s">
        <v>531</v>
      </c>
      <c r="D15" s="723">
        <v>7862.5503958920444</v>
      </c>
      <c r="E15" s="724">
        <v>6730.5073713436159</v>
      </c>
      <c r="F15" s="724">
        <v>7498.7922893734567</v>
      </c>
      <c r="G15" s="724">
        <v>5787.2148469658305</v>
      </c>
      <c r="H15" s="725">
        <v>3699.2228895271264</v>
      </c>
      <c r="I15" s="519"/>
      <c r="J15" s="519"/>
    </row>
    <row r="16" spans="1:13" s="518" customFormat="1" ht="14.4">
      <c r="B16" s="618" t="s">
        <v>532</v>
      </c>
      <c r="C16" s="619" t="s">
        <v>533</v>
      </c>
      <c r="D16" s="723">
        <v>6893.6807755304262</v>
      </c>
      <c r="E16" s="724">
        <v>8213.5908681075307</v>
      </c>
      <c r="F16" s="724">
        <v>7196.1559388349724</v>
      </c>
      <c r="G16" s="724">
        <v>3450.6925160211399</v>
      </c>
      <c r="H16" s="725">
        <v>3734.1848527672596</v>
      </c>
      <c r="I16" s="519"/>
      <c r="J16" s="519"/>
    </row>
    <row r="17" spans="2:11" s="520" customFormat="1" ht="14.4">
      <c r="B17" s="618" t="s">
        <v>534</v>
      </c>
      <c r="C17" s="619" t="s">
        <v>535</v>
      </c>
      <c r="D17" s="723">
        <v>7822.6207370389375</v>
      </c>
      <c r="E17" s="724">
        <v>7452.8946553073474</v>
      </c>
      <c r="F17" s="724">
        <v>6867.6868105534468</v>
      </c>
      <c r="G17" s="724">
        <v>4612.4467118842012</v>
      </c>
      <c r="H17" s="725">
        <v>4108.2625924533259</v>
      </c>
      <c r="I17" s="519"/>
      <c r="J17" s="519"/>
      <c r="K17" s="518"/>
    </row>
    <row r="18" spans="2:11" s="520" customFormat="1" ht="14.4">
      <c r="B18" s="618" t="s">
        <v>536</v>
      </c>
      <c r="C18" s="619" t="s">
        <v>537</v>
      </c>
      <c r="D18" s="723">
        <v>7552.9702726905425</v>
      </c>
      <c r="E18" s="724">
        <v>8058.1030708086582</v>
      </c>
      <c r="F18" s="724">
        <v>5641.273444727718</v>
      </c>
      <c r="G18" s="724">
        <v>6485.4802438922907</v>
      </c>
      <c r="H18" s="725">
        <v>5623.6049939788718</v>
      </c>
      <c r="I18" s="519"/>
      <c r="J18" s="519"/>
      <c r="K18" s="518"/>
    </row>
    <row r="19" spans="2:11" s="518" customFormat="1" ht="14.4">
      <c r="B19" s="618" t="s">
        <v>538</v>
      </c>
      <c r="C19" s="619" t="s">
        <v>254</v>
      </c>
      <c r="D19" s="723">
        <v>8253.7973000163747</v>
      </c>
      <c r="E19" s="724">
        <v>7557.461512136917</v>
      </c>
      <c r="F19" s="724">
        <v>8298.5838591561587</v>
      </c>
      <c r="G19" s="724">
        <v>5909.1241817368054</v>
      </c>
      <c r="H19" s="725">
        <v>6643.6521387260518</v>
      </c>
      <c r="I19" s="519"/>
      <c r="J19" s="519"/>
      <c r="K19" s="520"/>
    </row>
    <row r="20" spans="2:11" s="518" customFormat="1" ht="14.4">
      <c r="B20" s="618" t="s">
        <v>539</v>
      </c>
      <c r="C20" s="619" t="s">
        <v>255</v>
      </c>
      <c r="D20" s="723">
        <v>7932.6341313713156</v>
      </c>
      <c r="E20" s="724">
        <v>7880.1891779122534</v>
      </c>
      <c r="F20" s="724">
        <v>7622.5728410487363</v>
      </c>
      <c r="G20" s="724">
        <v>7868.7792926616394</v>
      </c>
      <c r="H20" s="725">
        <v>5345.4647765326072</v>
      </c>
      <c r="I20" s="519"/>
      <c r="J20" s="519"/>
      <c r="K20" s="520"/>
    </row>
    <row r="21" spans="2:11" s="518" customFormat="1" ht="14.4">
      <c r="B21" s="618" t="s">
        <v>540</v>
      </c>
      <c r="C21" s="619" t="s">
        <v>159</v>
      </c>
      <c r="D21" s="723">
        <v>5731.2480966030889</v>
      </c>
      <c r="E21" s="724">
        <v>7920.2144467749986</v>
      </c>
      <c r="F21" s="724">
        <v>6543.0660662646987</v>
      </c>
      <c r="G21" s="724">
        <v>7479.7265096719329</v>
      </c>
      <c r="H21" s="725">
        <v>5251.8431957862849</v>
      </c>
      <c r="I21" s="519"/>
      <c r="J21" s="519"/>
    </row>
    <row r="22" spans="2:11" s="518" customFormat="1" ht="14.4">
      <c r="B22" s="618" t="s">
        <v>541</v>
      </c>
      <c r="C22" s="619" t="s">
        <v>149</v>
      </c>
      <c r="D22" s="723">
        <v>6941.2718750000004</v>
      </c>
      <c r="E22" s="724">
        <v>5335.9141106922552</v>
      </c>
      <c r="F22" s="724">
        <v>6583.4558593749989</v>
      </c>
      <c r="G22" s="724">
        <v>6386.2855468749995</v>
      </c>
      <c r="H22" s="725">
        <v>5768.6324218750005</v>
      </c>
      <c r="I22" s="519"/>
      <c r="J22" s="519"/>
    </row>
    <row r="23" spans="2:11" s="518" customFormat="1" ht="14.4">
      <c r="B23" s="618" t="s">
        <v>542</v>
      </c>
      <c r="C23" s="619" t="s">
        <v>543</v>
      </c>
      <c r="D23" s="723">
        <v>7483.8374744222137</v>
      </c>
      <c r="E23" s="724">
        <v>7787.9591338295259</v>
      </c>
      <c r="F23" s="724">
        <v>6435.5980454372211</v>
      </c>
      <c r="G23" s="724">
        <v>7420.1105927017843</v>
      </c>
      <c r="H23" s="725">
        <v>5606.8853238845795</v>
      </c>
      <c r="I23" s="519"/>
      <c r="J23" s="519"/>
    </row>
    <row r="24" spans="2:11" s="518" customFormat="1" ht="14.4">
      <c r="B24" s="618" t="s">
        <v>544</v>
      </c>
      <c r="C24" s="619" t="s">
        <v>545</v>
      </c>
      <c r="D24" s="723">
        <v>5454.0818334817859</v>
      </c>
      <c r="E24" s="724">
        <v>6911.0333667900604</v>
      </c>
      <c r="F24" s="724">
        <v>6436.451721523852</v>
      </c>
      <c r="G24" s="724">
        <v>7354.208177567808</v>
      </c>
      <c r="H24" s="725">
        <v>6677.8092528366242</v>
      </c>
      <c r="I24" s="519"/>
      <c r="J24" s="519"/>
    </row>
    <row r="25" spans="2:11" s="518" customFormat="1" ht="14.4">
      <c r="B25" s="618" t="s">
        <v>546</v>
      </c>
      <c r="C25" s="619" t="s">
        <v>250</v>
      </c>
      <c r="D25" s="723">
        <v>7738.5455349412969</v>
      </c>
      <c r="E25" s="724">
        <v>6797.6842151391056</v>
      </c>
      <c r="F25" s="724">
        <v>7260.5813703424556</v>
      </c>
      <c r="G25" s="724">
        <v>5662.2014489197927</v>
      </c>
      <c r="H25" s="725">
        <v>6480.0605887047386</v>
      </c>
      <c r="I25" s="519"/>
      <c r="J25" s="519"/>
    </row>
    <row r="26" spans="2:11" s="518" customFormat="1" ht="14.4">
      <c r="B26" s="618" t="s">
        <v>547</v>
      </c>
      <c r="C26" s="619" t="s">
        <v>251</v>
      </c>
      <c r="D26" s="723">
        <v>7539.2106293699453</v>
      </c>
      <c r="E26" s="724">
        <v>6412.2776722701492</v>
      </c>
      <c r="F26" s="724">
        <v>7483.6818969464548</v>
      </c>
      <c r="G26" s="724">
        <v>6774.831059477473</v>
      </c>
      <c r="H26" s="725">
        <v>6191.4294465742469</v>
      </c>
      <c r="I26" s="519"/>
      <c r="J26" s="519"/>
    </row>
    <row r="27" spans="2:11" s="518" customFormat="1" ht="14.4">
      <c r="B27" s="618" t="s">
        <v>548</v>
      </c>
      <c r="C27" s="619" t="s">
        <v>167</v>
      </c>
      <c r="D27" s="723">
        <v>6975.7393614449484</v>
      </c>
      <c r="E27" s="724">
        <v>5328.2805572411571</v>
      </c>
      <c r="F27" s="724">
        <v>6729.791361444949</v>
      </c>
      <c r="G27" s="724">
        <v>6098.2976947782818</v>
      </c>
      <c r="H27" s="725">
        <v>5125.7750281116159</v>
      </c>
      <c r="I27" s="519"/>
      <c r="J27" s="519"/>
    </row>
    <row r="28" spans="2:11" s="518" customFormat="1" ht="15" customHeight="1">
      <c r="B28" s="521" t="s">
        <v>549</v>
      </c>
      <c r="C28" s="522" t="s">
        <v>165</v>
      </c>
      <c r="D28" s="723">
        <v>6604.0564772853295</v>
      </c>
      <c r="E28" s="724">
        <v>7178.062188046124</v>
      </c>
      <c r="F28" s="724">
        <v>7015.1244772853297</v>
      </c>
      <c r="G28" s="724">
        <v>5399.9108106186623</v>
      </c>
      <c r="H28" s="725">
        <v>5980.0678106186624</v>
      </c>
      <c r="I28" s="519"/>
      <c r="J28" s="519"/>
    </row>
    <row r="29" spans="2:11" s="518" customFormat="1" ht="15" customHeight="1">
      <c r="B29" s="521" t="s">
        <v>550</v>
      </c>
      <c r="C29" s="522" t="s">
        <v>161</v>
      </c>
      <c r="D29" s="723">
        <v>7224.732639866048</v>
      </c>
      <c r="E29" s="724">
        <v>6214.5980647167298</v>
      </c>
      <c r="F29" s="724">
        <v>7050.4023541517636</v>
      </c>
      <c r="G29" s="724">
        <v>5304.5417827231913</v>
      </c>
      <c r="H29" s="725">
        <v>3612.3151374367349</v>
      </c>
      <c r="I29" s="519"/>
      <c r="J29" s="519"/>
    </row>
    <row r="30" spans="2:11" s="518" customFormat="1" ht="15" customHeight="1">
      <c r="B30" s="521" t="s">
        <v>551</v>
      </c>
      <c r="C30" s="522" t="s">
        <v>163</v>
      </c>
      <c r="D30" s="723">
        <v>5410.202535585292</v>
      </c>
      <c r="E30" s="724">
        <v>6940.9901770226752</v>
      </c>
      <c r="F30" s="724">
        <v>6268.8353927281487</v>
      </c>
      <c r="G30" s="724">
        <v>4847.590535585291</v>
      </c>
      <c r="H30" s="725">
        <v>5507.6219641567204</v>
      </c>
      <c r="I30" s="519"/>
      <c r="J30" s="519"/>
    </row>
    <row r="31" spans="2:11" s="518" customFormat="1" ht="15" customHeight="1">
      <c r="B31" s="521" t="s">
        <v>552</v>
      </c>
      <c r="C31" s="522" t="s">
        <v>168</v>
      </c>
      <c r="D31" s="723">
        <v>5055.6910470281118</v>
      </c>
      <c r="E31" s="724">
        <v>4117.7499714352971</v>
      </c>
      <c r="F31" s="724">
        <v>5308.7659793151988</v>
      </c>
      <c r="G31" s="724">
        <v>3312.5780996264425</v>
      </c>
      <c r="H31" s="725">
        <v>2102.7159855216087</v>
      </c>
      <c r="I31" s="519"/>
      <c r="J31" s="519"/>
    </row>
    <row r="32" spans="2:11" s="518" customFormat="1" ht="14.4">
      <c r="B32" s="521" t="s">
        <v>553</v>
      </c>
      <c r="C32" s="522" t="s">
        <v>171</v>
      </c>
      <c r="D32" s="723">
        <v>3296.2381451808569</v>
      </c>
      <c r="E32" s="724">
        <v>4256.2618570082122</v>
      </c>
      <c r="F32" s="724">
        <v>4305.7254701168322</v>
      </c>
      <c r="G32" s="724">
        <v>2320.6420275210612</v>
      </c>
      <c r="H32" s="725">
        <v>1938.2069807430198</v>
      </c>
      <c r="I32" s="519"/>
      <c r="J32" s="519"/>
    </row>
    <row r="33" spans="2:11" s="520" customFormat="1" ht="14.4">
      <c r="B33" s="521" t="s">
        <v>554</v>
      </c>
      <c r="C33" s="522" t="s">
        <v>555</v>
      </c>
      <c r="D33" s="723">
        <v>4643.8636363636369</v>
      </c>
      <c r="E33" s="724" t="s">
        <v>119</v>
      </c>
      <c r="F33" s="724" t="s">
        <v>119</v>
      </c>
      <c r="G33" s="724" t="s">
        <v>119</v>
      </c>
      <c r="H33" s="725" t="s">
        <v>119</v>
      </c>
      <c r="I33" s="519"/>
      <c r="J33" s="518"/>
      <c r="K33" s="518"/>
    </row>
    <row r="34" spans="2:11" s="520" customFormat="1" ht="14.4">
      <c r="B34" s="521" t="s">
        <v>556</v>
      </c>
      <c r="C34" s="522" t="s">
        <v>557</v>
      </c>
      <c r="D34" s="723">
        <v>5149.8435139430276</v>
      </c>
      <c r="E34" s="724">
        <v>4595.8430146868486</v>
      </c>
      <c r="F34" s="724" t="s">
        <v>119</v>
      </c>
      <c r="G34" s="724" t="s">
        <v>119</v>
      </c>
      <c r="H34" s="725" t="s">
        <v>119</v>
      </c>
      <c r="I34" s="519"/>
      <c r="J34" s="519"/>
    </row>
    <row r="35" spans="2:11" s="520" customFormat="1" ht="14.4">
      <c r="B35" s="521" t="s">
        <v>558</v>
      </c>
      <c r="C35" s="522" t="s">
        <v>559</v>
      </c>
      <c r="D35" s="723">
        <v>5991.8516847847177</v>
      </c>
      <c r="E35" s="724">
        <v>4643.9999144201656</v>
      </c>
      <c r="F35" s="724" t="s">
        <v>119</v>
      </c>
      <c r="G35" s="724" t="s">
        <v>119</v>
      </c>
      <c r="H35" s="725" t="s">
        <v>119</v>
      </c>
      <c r="I35" s="519"/>
      <c r="J35" s="519"/>
    </row>
    <row r="36" spans="2:11" s="520" customFormat="1" ht="14.4">
      <c r="B36" s="521" t="s">
        <v>560</v>
      </c>
      <c r="C36" s="522" t="s">
        <v>561</v>
      </c>
      <c r="D36" s="723">
        <v>7033.4519244218791</v>
      </c>
      <c r="E36" s="724">
        <v>7564.44053571313</v>
      </c>
      <c r="F36" s="724">
        <v>5358.8545657764998</v>
      </c>
      <c r="G36" s="724" t="s">
        <v>119</v>
      </c>
      <c r="H36" s="725" t="s">
        <v>119</v>
      </c>
      <c r="I36" s="519"/>
      <c r="J36" s="519"/>
      <c r="K36" s="518"/>
    </row>
    <row r="37" spans="2:11" s="518" customFormat="1" ht="14.4">
      <c r="B37" s="521" t="s">
        <v>562</v>
      </c>
      <c r="C37" s="522" t="s">
        <v>563</v>
      </c>
      <c r="D37" s="723">
        <v>5061.8250484044011</v>
      </c>
      <c r="E37" s="724">
        <v>6822.3546718484113</v>
      </c>
      <c r="F37" s="724">
        <v>5104.5225969325738</v>
      </c>
      <c r="G37" s="724" t="s">
        <v>119</v>
      </c>
      <c r="H37" s="725" t="s">
        <v>119</v>
      </c>
      <c r="I37" s="519"/>
      <c r="J37" s="519"/>
    </row>
    <row r="38" spans="2:11" s="518" customFormat="1" ht="14.4">
      <c r="B38" s="521" t="s">
        <v>564</v>
      </c>
      <c r="C38" s="522" t="s">
        <v>565</v>
      </c>
      <c r="D38" s="723">
        <v>7752.0235152128644</v>
      </c>
      <c r="E38" s="724">
        <v>7015.3025301516582</v>
      </c>
      <c r="F38" s="724">
        <v>5674.3165259655525</v>
      </c>
      <c r="G38" s="724" t="s">
        <v>119</v>
      </c>
      <c r="H38" s="725" t="s">
        <v>119</v>
      </c>
      <c r="I38" s="519"/>
      <c r="J38" s="519"/>
    </row>
    <row r="39" spans="2:11" s="518" customFormat="1" ht="14.4">
      <c r="B39" s="521" t="s">
        <v>566</v>
      </c>
      <c r="C39" s="522" t="s">
        <v>567</v>
      </c>
      <c r="D39" s="723">
        <v>6676.4972196303206</v>
      </c>
      <c r="E39" s="724">
        <v>7039.8336173692351</v>
      </c>
      <c r="F39" s="724">
        <v>7078.2771676393022</v>
      </c>
      <c r="G39" s="724">
        <v>5055.2606604905359</v>
      </c>
      <c r="H39" s="725" t="s">
        <v>119</v>
      </c>
      <c r="I39" s="519"/>
      <c r="J39" s="519"/>
      <c r="K39" s="520"/>
    </row>
    <row r="40" spans="2:11" s="518" customFormat="1" ht="14.4">
      <c r="B40" s="523" t="s">
        <v>568</v>
      </c>
      <c r="C40" s="524" t="s">
        <v>569</v>
      </c>
      <c r="D40" s="726">
        <v>6831.4480046654398</v>
      </c>
      <c r="E40" s="727">
        <v>6755.9477255766615</v>
      </c>
      <c r="F40" s="727">
        <v>6533.0055353128137</v>
      </c>
      <c r="G40" s="727">
        <v>3020.8474264990555</v>
      </c>
      <c r="H40" s="728" t="s">
        <v>119</v>
      </c>
      <c r="I40" s="519"/>
      <c r="J40" s="519"/>
      <c r="K40" s="520"/>
    </row>
    <row r="41" spans="2:11" s="518" customFormat="1" ht="14.4">
      <c r="B41" s="525"/>
      <c r="C41" s="525"/>
      <c r="D41" s="525"/>
      <c r="E41" s="525"/>
      <c r="F41" s="525"/>
      <c r="G41" s="525"/>
      <c r="H41" s="525"/>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8EE1-09C7-4C28-B3BD-EBA32557AD80}">
  <dimension ref="A1:W61"/>
  <sheetViews>
    <sheetView workbookViewId="0">
      <pane xSplit="2" ySplit="4" topLeftCell="C23" activePane="bottomRight" state="frozen"/>
      <selection pane="topRight"/>
      <selection pane="bottomLeft"/>
      <selection pane="bottomRight"/>
    </sheetView>
  </sheetViews>
  <sheetFormatPr baseColWidth="10" defaultColWidth="11.5546875" defaultRowHeight="13.8" outlineLevelCol="1"/>
  <cols>
    <col min="1" max="2" width="11.5546875" style="30"/>
    <col min="3" max="16" width="12.6640625" style="30" customWidth="1" outlineLevel="1"/>
    <col min="17" max="23" width="12.6640625" style="30" customWidth="1"/>
    <col min="24" max="16384" width="11.5546875" style="30"/>
  </cols>
  <sheetData>
    <row r="1" spans="1:23">
      <c r="A1" s="795" t="s">
        <v>714</v>
      </c>
      <c r="B1" s="35"/>
      <c r="C1" s="12"/>
      <c r="D1" s="12"/>
      <c r="E1" s="12"/>
      <c r="F1" s="12"/>
      <c r="G1" s="12"/>
      <c r="H1" s="12"/>
      <c r="I1" s="35"/>
      <c r="J1" s="35"/>
      <c r="K1" s="35"/>
      <c r="L1" s="35"/>
      <c r="M1" s="35"/>
      <c r="N1" s="35"/>
      <c r="O1" s="35"/>
      <c r="P1" s="35"/>
      <c r="Q1" s="35"/>
      <c r="R1" s="35"/>
      <c r="S1" s="35"/>
      <c r="T1" s="35"/>
      <c r="U1" s="35"/>
      <c r="V1" s="35"/>
      <c r="W1" s="35"/>
    </row>
    <row r="2" spans="1:23">
      <c r="A2" s="35"/>
      <c r="B2" s="35"/>
      <c r="C2" s="12"/>
      <c r="D2" s="12"/>
      <c r="E2" s="12"/>
      <c r="F2" s="12"/>
      <c r="G2" s="12"/>
      <c r="H2" s="12"/>
      <c r="I2" s="35"/>
      <c r="J2" s="35"/>
      <c r="K2" s="35"/>
      <c r="L2" s="35"/>
      <c r="M2" s="35"/>
      <c r="N2" s="35"/>
      <c r="O2" s="35"/>
      <c r="P2" s="35"/>
      <c r="Q2" s="35"/>
      <c r="R2" s="35"/>
      <c r="S2" s="35"/>
      <c r="T2" s="35"/>
      <c r="U2" s="35"/>
      <c r="V2" s="35"/>
      <c r="W2" s="35"/>
    </row>
    <row r="3" spans="1:23">
      <c r="A3" s="35"/>
      <c r="B3" s="796"/>
      <c r="C3" s="960" t="s">
        <v>652</v>
      </c>
      <c r="D3" s="960"/>
      <c r="E3" s="960"/>
      <c r="F3" s="960"/>
      <c r="G3" s="960"/>
      <c r="H3" s="960"/>
      <c r="I3" s="960"/>
      <c r="J3" s="961" t="s">
        <v>653</v>
      </c>
      <c r="K3" s="960"/>
      <c r="L3" s="960"/>
      <c r="M3" s="960"/>
      <c r="N3" s="960"/>
      <c r="O3" s="960"/>
      <c r="P3" s="962"/>
      <c r="Q3" s="961" t="s">
        <v>654</v>
      </c>
      <c r="R3" s="960"/>
      <c r="S3" s="960"/>
      <c r="T3" s="960"/>
      <c r="U3" s="960"/>
      <c r="V3" s="960"/>
      <c r="W3" s="962"/>
    </row>
    <row r="4" spans="1:23">
      <c r="A4" s="35"/>
      <c r="B4" s="797"/>
      <c r="C4" s="798" t="s">
        <v>655</v>
      </c>
      <c r="D4" s="798" t="s">
        <v>656</v>
      </c>
      <c r="E4" s="798" t="s">
        <v>657</v>
      </c>
      <c r="F4" s="798" t="s">
        <v>658</v>
      </c>
      <c r="G4" s="798" t="s">
        <v>659</v>
      </c>
      <c r="H4" s="798" t="s">
        <v>660</v>
      </c>
      <c r="I4" s="798" t="s">
        <v>661</v>
      </c>
      <c r="J4" s="799" t="s">
        <v>655</v>
      </c>
      <c r="K4" s="798" t="s">
        <v>656</v>
      </c>
      <c r="L4" s="798" t="s">
        <v>657</v>
      </c>
      <c r="M4" s="798" t="s">
        <v>658</v>
      </c>
      <c r="N4" s="798" t="s">
        <v>659</v>
      </c>
      <c r="O4" s="798" t="s">
        <v>660</v>
      </c>
      <c r="P4" s="800" t="s">
        <v>661</v>
      </c>
      <c r="Q4" s="799" t="s">
        <v>662</v>
      </c>
      <c r="R4" s="798" t="s">
        <v>663</v>
      </c>
      <c r="S4" s="798" t="s">
        <v>664</v>
      </c>
      <c r="T4" s="798" t="s">
        <v>665</v>
      </c>
      <c r="U4" s="798" t="s">
        <v>666</v>
      </c>
      <c r="V4" s="798" t="s">
        <v>667</v>
      </c>
      <c r="W4" s="800" t="s">
        <v>668</v>
      </c>
    </row>
    <row r="5" spans="1:23">
      <c r="A5" s="35"/>
      <c r="B5" s="801">
        <v>1970</v>
      </c>
      <c r="C5" s="802">
        <v>2838.4211839999998</v>
      </c>
      <c r="D5" s="802">
        <v>896.32656399999996</v>
      </c>
      <c r="E5" s="802">
        <v>5241.9702639999987</v>
      </c>
      <c r="F5" s="802">
        <v>531.99881600000015</v>
      </c>
      <c r="G5" s="802">
        <v>65.781818181818181</v>
      </c>
      <c r="H5" s="802">
        <v>109.36675547955389</v>
      </c>
      <c r="I5" s="802">
        <v>31.977412000000005</v>
      </c>
      <c r="J5" s="803">
        <v>303.074028</v>
      </c>
      <c r="K5" s="802">
        <v>2293.5268480000004</v>
      </c>
      <c r="L5" s="802">
        <v>410.25338400000004</v>
      </c>
      <c r="M5" s="802">
        <v>21.658612000000002</v>
      </c>
      <c r="N5" s="802">
        <v>5.0618181818181816</v>
      </c>
      <c r="O5" s="802">
        <v>5.2025427499999992</v>
      </c>
      <c r="P5" s="804">
        <v>1.4436000000000002</v>
      </c>
      <c r="Q5" s="803">
        <f>SUM(J5,C5)</f>
        <v>3141.4952119999998</v>
      </c>
      <c r="R5" s="802">
        <f t="shared" ref="R5:W20" si="0">SUM(K5,D5)</f>
        <v>3189.8534120000004</v>
      </c>
      <c r="S5" s="802">
        <f t="shared" si="0"/>
        <v>5652.2236479999983</v>
      </c>
      <c r="T5" s="802">
        <f t="shared" si="0"/>
        <v>553.6574280000001</v>
      </c>
      <c r="U5" s="802">
        <f t="shared" si="0"/>
        <v>70.843636363636364</v>
      </c>
      <c r="V5" s="802">
        <f t="shared" si="0"/>
        <v>114.56929822955388</v>
      </c>
      <c r="W5" s="804">
        <f t="shared" si="0"/>
        <v>33.421012000000005</v>
      </c>
    </row>
    <row r="6" spans="1:23">
      <c r="A6" s="35"/>
      <c r="B6" s="801">
        <v>1971</v>
      </c>
      <c r="C6" s="802">
        <v>2647.0106360000004</v>
      </c>
      <c r="D6" s="802">
        <v>859.4864080000001</v>
      </c>
      <c r="E6" s="802">
        <v>5442.5835240000006</v>
      </c>
      <c r="F6" s="802">
        <v>698.87856799999997</v>
      </c>
      <c r="G6" s="802">
        <v>63.403636363636359</v>
      </c>
      <c r="H6" s="802">
        <v>94.481064014324076</v>
      </c>
      <c r="I6" s="802">
        <v>27.674396000000002</v>
      </c>
      <c r="J6" s="803">
        <v>290.940516</v>
      </c>
      <c r="K6" s="802">
        <v>2250.4147799999996</v>
      </c>
      <c r="L6" s="802">
        <v>444.42651200000006</v>
      </c>
      <c r="M6" s="802">
        <v>39.477876000000002</v>
      </c>
      <c r="N6" s="802">
        <v>4.4072727272727272</v>
      </c>
      <c r="O6" s="802">
        <v>4.7106423486238524</v>
      </c>
      <c r="P6" s="804">
        <v>1.6596000000000002</v>
      </c>
      <c r="Q6" s="803">
        <f t="shared" ref="Q6:W29" si="1">SUM(J6,C6)</f>
        <v>2937.9511520000005</v>
      </c>
      <c r="R6" s="802">
        <f t="shared" si="0"/>
        <v>3109.9011879999998</v>
      </c>
      <c r="S6" s="802">
        <f t="shared" si="0"/>
        <v>5887.0100360000006</v>
      </c>
      <c r="T6" s="802">
        <f t="shared" si="0"/>
        <v>738.35644400000001</v>
      </c>
      <c r="U6" s="802">
        <f t="shared" si="0"/>
        <v>67.810909090909092</v>
      </c>
      <c r="V6" s="802">
        <f t="shared" si="0"/>
        <v>99.191706362947926</v>
      </c>
      <c r="W6" s="804">
        <f t="shared" si="0"/>
        <v>29.333996000000003</v>
      </c>
    </row>
    <row r="7" spans="1:23">
      <c r="A7" s="35"/>
      <c r="B7" s="801">
        <v>1972</v>
      </c>
      <c r="C7" s="802">
        <v>2445.0492079999995</v>
      </c>
      <c r="D7" s="802">
        <v>907.28775599999994</v>
      </c>
      <c r="E7" s="802">
        <v>5756.2084320000004</v>
      </c>
      <c r="F7" s="802">
        <v>891.46143600000005</v>
      </c>
      <c r="G7" s="802">
        <v>99.676363636363632</v>
      </c>
      <c r="H7" s="802">
        <v>92.728321555280743</v>
      </c>
      <c r="I7" s="802">
        <v>46.260776000000007</v>
      </c>
      <c r="J7" s="803">
        <v>289.76819599999999</v>
      </c>
      <c r="K7" s="802">
        <v>2207.361328</v>
      </c>
      <c r="L7" s="802">
        <v>501.40126399999991</v>
      </c>
      <c r="M7" s="802">
        <v>66.763623999999993</v>
      </c>
      <c r="N7" s="802">
        <v>4.2</v>
      </c>
      <c r="O7" s="802">
        <v>5.0896673333333329</v>
      </c>
      <c r="P7" s="804">
        <v>3.42</v>
      </c>
      <c r="Q7" s="803">
        <f t="shared" si="1"/>
        <v>2734.8174039999994</v>
      </c>
      <c r="R7" s="802">
        <f t="shared" si="0"/>
        <v>3114.6490839999997</v>
      </c>
      <c r="S7" s="802">
        <f t="shared" si="0"/>
        <v>6257.6096960000004</v>
      </c>
      <c r="T7" s="802">
        <f t="shared" si="0"/>
        <v>958.22505999999998</v>
      </c>
      <c r="U7" s="802">
        <f t="shared" si="0"/>
        <v>103.87636363636364</v>
      </c>
      <c r="V7" s="802">
        <f t="shared" si="0"/>
        <v>97.817988888614082</v>
      </c>
      <c r="W7" s="804">
        <f t="shared" si="0"/>
        <v>49.680776000000009</v>
      </c>
    </row>
    <row r="8" spans="1:23">
      <c r="A8" s="35"/>
      <c r="B8" s="801">
        <v>1973</v>
      </c>
      <c r="C8" s="802">
        <v>2466.7664359999999</v>
      </c>
      <c r="D8" s="802">
        <v>969.15694400000007</v>
      </c>
      <c r="E8" s="802">
        <v>6121.6498839999995</v>
      </c>
      <c r="F8" s="802">
        <v>1126.335748</v>
      </c>
      <c r="G8" s="802">
        <v>128.23636363636362</v>
      </c>
      <c r="H8" s="802">
        <v>100.10531848930017</v>
      </c>
      <c r="I8" s="802">
        <v>40.56456</v>
      </c>
      <c r="J8" s="803">
        <v>286.22192799999999</v>
      </c>
      <c r="K8" s="802">
        <v>2189.805836</v>
      </c>
      <c r="L8" s="802">
        <v>553.27642399999991</v>
      </c>
      <c r="M8" s="802">
        <v>118.345704</v>
      </c>
      <c r="N8" s="802">
        <v>3.8290909090909091</v>
      </c>
      <c r="O8" s="802">
        <v>4.5386239999999995</v>
      </c>
      <c r="P8" s="804">
        <v>4.5756000000000006</v>
      </c>
      <c r="Q8" s="803">
        <f t="shared" si="1"/>
        <v>2752.9883639999998</v>
      </c>
      <c r="R8" s="802">
        <f t="shared" si="0"/>
        <v>3158.9627799999998</v>
      </c>
      <c r="S8" s="802">
        <f t="shared" si="0"/>
        <v>6674.9263079999992</v>
      </c>
      <c r="T8" s="802">
        <f t="shared" si="0"/>
        <v>1244.681452</v>
      </c>
      <c r="U8" s="802">
        <f t="shared" si="0"/>
        <v>132.06545454545454</v>
      </c>
      <c r="V8" s="802">
        <f t="shared" si="0"/>
        <v>104.64394248930017</v>
      </c>
      <c r="W8" s="804">
        <f t="shared" si="0"/>
        <v>45.140160000000002</v>
      </c>
    </row>
    <row r="9" spans="1:23">
      <c r="A9" s="35"/>
      <c r="B9" s="801">
        <v>1974</v>
      </c>
      <c r="C9" s="802">
        <v>2423.0389</v>
      </c>
      <c r="D9" s="802">
        <v>1030.9088999999999</v>
      </c>
      <c r="E9" s="802">
        <v>5518.9601719999991</v>
      </c>
      <c r="F9" s="802">
        <v>1357.1948640000001</v>
      </c>
      <c r="G9" s="802">
        <v>132.39272727272726</v>
      </c>
      <c r="H9" s="802">
        <v>112.19567592734612</v>
      </c>
      <c r="I9" s="802">
        <v>23.642240000000001</v>
      </c>
      <c r="J9" s="803">
        <v>263.83061600000002</v>
      </c>
      <c r="K9" s="802">
        <v>2122.0164319999994</v>
      </c>
      <c r="L9" s="802">
        <v>582.43788400000005</v>
      </c>
      <c r="M9" s="802">
        <v>197.79969199999999</v>
      </c>
      <c r="N9" s="802">
        <v>23.814545454545456</v>
      </c>
      <c r="O9" s="802">
        <v>5.1206918644067798</v>
      </c>
      <c r="P9" s="804">
        <v>3.9815999999999994</v>
      </c>
      <c r="Q9" s="803">
        <f t="shared" si="1"/>
        <v>2686.8695160000002</v>
      </c>
      <c r="R9" s="802">
        <f t="shared" si="0"/>
        <v>3152.9253319999993</v>
      </c>
      <c r="S9" s="802">
        <f t="shared" si="0"/>
        <v>6101.3980559999991</v>
      </c>
      <c r="T9" s="802">
        <f t="shared" si="0"/>
        <v>1554.9945560000001</v>
      </c>
      <c r="U9" s="802">
        <f t="shared" si="0"/>
        <v>156.20727272727271</v>
      </c>
      <c r="V9" s="802">
        <f t="shared" si="0"/>
        <v>117.3163677917529</v>
      </c>
      <c r="W9" s="804">
        <f t="shared" si="0"/>
        <v>27.623840000000001</v>
      </c>
    </row>
    <row r="10" spans="1:23">
      <c r="A10" s="35"/>
      <c r="B10" s="801">
        <v>1975</v>
      </c>
      <c r="C10" s="802">
        <v>1949.8905480000001</v>
      </c>
      <c r="D10" s="802">
        <v>1009.308904</v>
      </c>
      <c r="E10" s="802">
        <v>5304.5428440000005</v>
      </c>
      <c r="F10" s="802">
        <v>1437.0884720000001</v>
      </c>
      <c r="G10" s="802">
        <v>233.43272727272728</v>
      </c>
      <c r="H10" s="802">
        <v>109.56371688287591</v>
      </c>
      <c r="I10" s="802">
        <v>31.066876000000001</v>
      </c>
      <c r="J10" s="803">
        <v>240.79452799999999</v>
      </c>
      <c r="K10" s="802">
        <v>2169.026464</v>
      </c>
      <c r="L10" s="802">
        <v>622.82430800000009</v>
      </c>
      <c r="M10" s="802">
        <v>211.77960799999997</v>
      </c>
      <c r="N10" s="802">
        <v>29.890909090909087</v>
      </c>
      <c r="O10" s="802">
        <v>4.9669064225352111</v>
      </c>
      <c r="P10" s="804">
        <v>2.4588000000000001</v>
      </c>
      <c r="Q10" s="803">
        <f t="shared" si="1"/>
        <v>2190.6850760000002</v>
      </c>
      <c r="R10" s="802">
        <f t="shared" si="0"/>
        <v>3178.335368</v>
      </c>
      <c r="S10" s="802">
        <f t="shared" si="0"/>
        <v>5927.3671520000007</v>
      </c>
      <c r="T10" s="802">
        <f t="shared" si="0"/>
        <v>1648.8680800000002</v>
      </c>
      <c r="U10" s="802">
        <f t="shared" si="0"/>
        <v>263.32363636363635</v>
      </c>
      <c r="V10" s="802">
        <f t="shared" si="0"/>
        <v>114.53062330541113</v>
      </c>
      <c r="W10" s="804">
        <f t="shared" si="0"/>
        <v>33.525676000000004</v>
      </c>
    </row>
    <row r="11" spans="1:23">
      <c r="A11" s="35"/>
      <c r="B11" s="801">
        <v>1976</v>
      </c>
      <c r="C11" s="802">
        <v>2072.36868</v>
      </c>
      <c r="D11" s="802">
        <v>1100.925712</v>
      </c>
      <c r="E11" s="802">
        <v>5741.1441200000027</v>
      </c>
      <c r="F11" s="802">
        <v>1517.6561639999998</v>
      </c>
      <c r="G11" s="802">
        <v>264.67636363636359</v>
      </c>
      <c r="H11" s="802">
        <v>100.05838332326286</v>
      </c>
      <c r="I11" s="802">
        <v>6.6326159999999996</v>
      </c>
      <c r="J11" s="803">
        <v>237.01379599999999</v>
      </c>
      <c r="K11" s="802">
        <v>2205.3097679999996</v>
      </c>
      <c r="L11" s="802">
        <v>665.55537200000003</v>
      </c>
      <c r="M11" s="802">
        <v>225.61298399999998</v>
      </c>
      <c r="N11" s="802">
        <v>57.501818181818187</v>
      </c>
      <c r="O11" s="802">
        <v>4.8605266976744188</v>
      </c>
      <c r="P11" s="804">
        <v>1.1268</v>
      </c>
      <c r="Q11" s="803">
        <f t="shared" si="1"/>
        <v>2309.3824760000002</v>
      </c>
      <c r="R11" s="802">
        <f t="shared" si="0"/>
        <v>3306.2354799999994</v>
      </c>
      <c r="S11" s="802">
        <f t="shared" si="0"/>
        <v>6406.6994920000025</v>
      </c>
      <c r="T11" s="802">
        <f t="shared" si="0"/>
        <v>1743.2691479999999</v>
      </c>
      <c r="U11" s="802">
        <f t="shared" si="0"/>
        <v>322.17818181818177</v>
      </c>
      <c r="V11" s="802">
        <f t="shared" si="0"/>
        <v>104.91891002093728</v>
      </c>
      <c r="W11" s="804">
        <f t="shared" si="0"/>
        <v>7.7594159999999999</v>
      </c>
    </row>
    <row r="12" spans="1:23">
      <c r="A12" s="35"/>
      <c r="B12" s="801">
        <v>1977</v>
      </c>
      <c r="C12" s="802">
        <v>1962.4343719999999</v>
      </c>
      <c r="D12" s="802">
        <v>1029.472808</v>
      </c>
      <c r="E12" s="802">
        <v>5681.941960000001</v>
      </c>
      <c r="F12" s="802">
        <v>1620.234164</v>
      </c>
      <c r="G12" s="802">
        <v>393.27272727272731</v>
      </c>
      <c r="H12" s="802">
        <v>113.63098130612246</v>
      </c>
      <c r="I12" s="802">
        <v>24.663955999999999</v>
      </c>
      <c r="J12" s="803">
        <v>235.48977999999997</v>
      </c>
      <c r="K12" s="802">
        <v>2241.7396120000003</v>
      </c>
      <c r="L12" s="802">
        <v>709.63460399999985</v>
      </c>
      <c r="M12" s="802">
        <v>218.57906399999999</v>
      </c>
      <c r="N12" s="802">
        <v>56.781818181818181</v>
      </c>
      <c r="O12" s="802">
        <v>4.9335284528301884</v>
      </c>
      <c r="P12" s="804">
        <v>1.8180000000000001</v>
      </c>
      <c r="Q12" s="803">
        <f t="shared" si="1"/>
        <v>2197.924152</v>
      </c>
      <c r="R12" s="802">
        <f t="shared" si="0"/>
        <v>3271.2124200000003</v>
      </c>
      <c r="S12" s="802">
        <f t="shared" si="0"/>
        <v>6391.5765640000009</v>
      </c>
      <c r="T12" s="802">
        <f t="shared" si="0"/>
        <v>1838.813228</v>
      </c>
      <c r="U12" s="802">
        <f t="shared" si="0"/>
        <v>450.05454545454552</v>
      </c>
      <c r="V12" s="802">
        <f t="shared" si="0"/>
        <v>118.56450975895265</v>
      </c>
      <c r="W12" s="804">
        <f t="shared" si="0"/>
        <v>26.481956</v>
      </c>
    </row>
    <row r="13" spans="1:23">
      <c r="A13" s="35"/>
      <c r="B13" s="801">
        <v>1978</v>
      </c>
      <c r="C13" s="802">
        <v>2029.0514559999999</v>
      </c>
      <c r="D13" s="802">
        <v>1051.8348119999998</v>
      </c>
      <c r="E13" s="802">
        <v>5958.5508640000007</v>
      </c>
      <c r="F13" s="802">
        <v>1763.7847479999998</v>
      </c>
      <c r="G13" s="802">
        <v>392.09454545454543</v>
      </c>
      <c r="H13" s="802">
        <v>117.51360217210683</v>
      </c>
      <c r="I13" s="802">
        <v>14.359188</v>
      </c>
      <c r="J13" s="803">
        <v>237.74649599999998</v>
      </c>
      <c r="K13" s="802">
        <v>2247.5719039999994</v>
      </c>
      <c r="L13" s="802">
        <v>740.05630799999994</v>
      </c>
      <c r="M13" s="802">
        <v>241.40999600000001</v>
      </c>
      <c r="N13" s="802">
        <v>86.52</v>
      </c>
      <c r="O13" s="802">
        <v>5.0180217142857142</v>
      </c>
      <c r="P13" s="804">
        <v>2.6640000000000001</v>
      </c>
      <c r="Q13" s="803">
        <f t="shared" si="1"/>
        <v>2266.7979519999999</v>
      </c>
      <c r="R13" s="802">
        <f t="shared" si="0"/>
        <v>3299.4067159999995</v>
      </c>
      <c r="S13" s="802">
        <f t="shared" si="0"/>
        <v>6698.6071720000009</v>
      </c>
      <c r="T13" s="802">
        <f t="shared" si="0"/>
        <v>2005.1947439999999</v>
      </c>
      <c r="U13" s="802">
        <f t="shared" si="0"/>
        <v>478.61454545454541</v>
      </c>
      <c r="V13" s="802">
        <f t="shared" si="0"/>
        <v>122.53162388639254</v>
      </c>
      <c r="W13" s="804">
        <f t="shared" si="0"/>
        <v>17.023188000000001</v>
      </c>
    </row>
    <row r="14" spans="1:23">
      <c r="A14" s="35"/>
      <c r="B14" s="801">
        <v>1979</v>
      </c>
      <c r="C14" s="802">
        <v>2222.7187200000003</v>
      </c>
      <c r="D14" s="802">
        <v>1115.9314079999999</v>
      </c>
      <c r="E14" s="802">
        <v>6062.1253360000001</v>
      </c>
      <c r="F14" s="802">
        <v>1926.9716920000003</v>
      </c>
      <c r="G14" s="802">
        <v>461.3563636363636</v>
      </c>
      <c r="H14" s="802">
        <v>120.30434233009707</v>
      </c>
      <c r="I14" s="802">
        <v>2.9384839999999999</v>
      </c>
      <c r="J14" s="803">
        <v>266.40971999999999</v>
      </c>
      <c r="K14" s="802">
        <v>2233.0937519999998</v>
      </c>
      <c r="L14" s="802">
        <v>730.47259199999996</v>
      </c>
      <c r="M14" s="802">
        <v>257.85178400000001</v>
      </c>
      <c r="N14" s="802">
        <v>106.61454545454544</v>
      </c>
      <c r="O14" s="802">
        <v>5.0931151044776115</v>
      </c>
      <c r="P14" s="804">
        <v>4.6224000000000007</v>
      </c>
      <c r="Q14" s="803">
        <f t="shared" si="1"/>
        <v>2489.1284400000004</v>
      </c>
      <c r="R14" s="802">
        <f t="shared" si="0"/>
        <v>3349.0251599999997</v>
      </c>
      <c r="S14" s="802">
        <f t="shared" si="0"/>
        <v>6792.5979280000001</v>
      </c>
      <c r="T14" s="802">
        <f t="shared" si="0"/>
        <v>2184.8234760000005</v>
      </c>
      <c r="U14" s="802">
        <f t="shared" si="0"/>
        <v>567.970909090909</v>
      </c>
      <c r="V14" s="802">
        <f t="shared" si="0"/>
        <v>125.39745743457468</v>
      </c>
      <c r="W14" s="804">
        <f t="shared" si="0"/>
        <v>7.5608840000000006</v>
      </c>
    </row>
    <row r="15" spans="1:23">
      <c r="A15" s="35"/>
      <c r="B15" s="801">
        <v>1980</v>
      </c>
      <c r="C15" s="802">
        <v>2259.0899479999994</v>
      </c>
      <c r="D15" s="802">
        <v>1148.3460560000001</v>
      </c>
      <c r="E15" s="802">
        <v>5442.642139999999</v>
      </c>
      <c r="F15" s="802">
        <v>1879.1703440000001</v>
      </c>
      <c r="G15" s="802">
        <v>476.72727272727275</v>
      </c>
      <c r="H15" s="802">
        <v>125.48777998305084</v>
      </c>
      <c r="I15" s="802">
        <v>21.754579999999997</v>
      </c>
      <c r="J15" s="803">
        <v>238.44988800000002</v>
      </c>
      <c r="K15" s="802">
        <v>2240.8603720000001</v>
      </c>
      <c r="L15" s="802">
        <v>615.84900400000004</v>
      </c>
      <c r="M15" s="802">
        <v>301.96032399999996</v>
      </c>
      <c r="N15" s="802">
        <v>129.69818181818181</v>
      </c>
      <c r="O15" s="802">
        <v>6.4566131748251747</v>
      </c>
      <c r="P15" s="804">
        <v>5.0004000000000008</v>
      </c>
      <c r="Q15" s="803">
        <f t="shared" si="1"/>
        <v>2497.5398359999995</v>
      </c>
      <c r="R15" s="802">
        <f t="shared" si="0"/>
        <v>3389.2064280000004</v>
      </c>
      <c r="S15" s="802">
        <f t="shared" si="0"/>
        <v>6058.4911439999987</v>
      </c>
      <c r="T15" s="802">
        <f t="shared" si="0"/>
        <v>2181.1306680000002</v>
      </c>
      <c r="U15" s="802">
        <f t="shared" si="0"/>
        <v>606.42545454545461</v>
      </c>
      <c r="V15" s="802">
        <f t="shared" si="0"/>
        <v>131.94439315787602</v>
      </c>
      <c r="W15" s="804">
        <f t="shared" si="0"/>
        <v>26.754979999999996</v>
      </c>
    </row>
    <row r="16" spans="1:23">
      <c r="A16" s="35"/>
      <c r="B16" s="801">
        <v>1981</v>
      </c>
      <c r="C16" s="802">
        <v>2292.4717600000004</v>
      </c>
      <c r="D16" s="802">
        <v>1167.2497159999998</v>
      </c>
      <c r="E16" s="802">
        <v>4908.65038</v>
      </c>
      <c r="F16" s="802">
        <v>1751.9443160000001</v>
      </c>
      <c r="G16" s="802">
        <v>585.0654545454546</v>
      </c>
      <c r="H16" s="802">
        <v>139.14593038553286</v>
      </c>
      <c r="I16" s="802">
        <v>29.286332000000002</v>
      </c>
      <c r="J16" s="803">
        <v>183.46808000000001</v>
      </c>
      <c r="K16" s="802">
        <v>2317.7645639999996</v>
      </c>
      <c r="L16" s="802">
        <v>593.545616</v>
      </c>
      <c r="M16" s="802">
        <v>333.202652</v>
      </c>
      <c r="N16" s="802">
        <v>129.84</v>
      </c>
      <c r="O16" s="802">
        <v>5.9947022994011965</v>
      </c>
      <c r="P16" s="804">
        <v>5.8967999999999998</v>
      </c>
      <c r="Q16" s="803">
        <f t="shared" si="1"/>
        <v>2475.9398400000005</v>
      </c>
      <c r="R16" s="802">
        <f t="shared" si="0"/>
        <v>3485.0142799999994</v>
      </c>
      <c r="S16" s="802">
        <f t="shared" si="0"/>
        <v>5502.1959960000004</v>
      </c>
      <c r="T16" s="802">
        <f t="shared" si="0"/>
        <v>2085.146968</v>
      </c>
      <c r="U16" s="802">
        <f t="shared" si="0"/>
        <v>714.90545454545463</v>
      </c>
      <c r="V16" s="802">
        <f t="shared" si="0"/>
        <v>145.14063268493405</v>
      </c>
      <c r="W16" s="804">
        <f t="shared" si="0"/>
        <v>35.183132000000001</v>
      </c>
    </row>
    <row r="17" spans="1:23">
      <c r="A17" s="35"/>
      <c r="B17" s="801">
        <v>1982</v>
      </c>
      <c r="C17" s="802">
        <v>2247.48398</v>
      </c>
      <c r="D17" s="802">
        <v>1124.4893440000001</v>
      </c>
      <c r="E17" s="802">
        <v>4682.1581560000013</v>
      </c>
      <c r="F17" s="802">
        <v>1606.723176</v>
      </c>
      <c r="G17" s="802">
        <v>693.56727272727267</v>
      </c>
      <c r="H17" s="802">
        <v>147.08195946284692</v>
      </c>
      <c r="I17" s="802">
        <v>25.301132000000003</v>
      </c>
      <c r="J17" s="803">
        <v>173.94297999999998</v>
      </c>
      <c r="K17" s="802">
        <v>2348.0397279999997</v>
      </c>
      <c r="L17" s="802">
        <v>507.38009599999998</v>
      </c>
      <c r="M17" s="802">
        <v>328.39614</v>
      </c>
      <c r="N17" s="802">
        <v>118.35272727272728</v>
      </c>
      <c r="O17" s="802">
        <v>6.3389390070257603</v>
      </c>
      <c r="P17" s="804">
        <v>3.8592000000000004</v>
      </c>
      <c r="Q17" s="803">
        <f t="shared" si="1"/>
        <v>2421.4269599999998</v>
      </c>
      <c r="R17" s="802">
        <f t="shared" si="0"/>
        <v>3472.5290719999998</v>
      </c>
      <c r="S17" s="802">
        <f t="shared" si="0"/>
        <v>5189.5382520000012</v>
      </c>
      <c r="T17" s="802">
        <f t="shared" si="0"/>
        <v>1935.119316</v>
      </c>
      <c r="U17" s="802">
        <f t="shared" si="0"/>
        <v>811.92</v>
      </c>
      <c r="V17" s="802">
        <f t="shared" si="0"/>
        <v>153.4208984698727</v>
      </c>
      <c r="W17" s="804">
        <f t="shared" si="0"/>
        <v>29.160332000000004</v>
      </c>
    </row>
    <row r="18" spans="1:23">
      <c r="A18" s="35"/>
      <c r="B18" s="801">
        <v>1983</v>
      </c>
      <c r="C18" s="802">
        <v>2277.1436759999997</v>
      </c>
      <c r="D18" s="802">
        <v>1122.0860879999998</v>
      </c>
      <c r="E18" s="802">
        <v>4644.7904560000006</v>
      </c>
      <c r="F18" s="802">
        <v>1653.7918240000001</v>
      </c>
      <c r="G18" s="802">
        <v>718.17818181818188</v>
      </c>
      <c r="H18" s="802">
        <v>154.94030461971829</v>
      </c>
      <c r="I18" s="802">
        <v>38.418472000000001</v>
      </c>
      <c r="J18" s="803">
        <v>144.19535999999999</v>
      </c>
      <c r="K18" s="802">
        <v>2392.382732</v>
      </c>
      <c r="L18" s="802">
        <v>465.08865199999997</v>
      </c>
      <c r="M18" s="802">
        <v>357.05936400000002</v>
      </c>
      <c r="N18" s="802">
        <v>133.41818181818181</v>
      </c>
      <c r="O18" s="802">
        <v>5.7679555056179774</v>
      </c>
      <c r="P18" s="804">
        <v>4.8780000000000001</v>
      </c>
      <c r="Q18" s="803">
        <f t="shared" si="1"/>
        <v>2421.3390359999999</v>
      </c>
      <c r="R18" s="802">
        <f t="shared" si="0"/>
        <v>3514.4688200000001</v>
      </c>
      <c r="S18" s="802">
        <f t="shared" si="0"/>
        <v>5109.879108000001</v>
      </c>
      <c r="T18" s="802">
        <f t="shared" si="0"/>
        <v>2010.8511880000001</v>
      </c>
      <c r="U18" s="802">
        <f t="shared" si="0"/>
        <v>851.59636363636366</v>
      </c>
      <c r="V18" s="802">
        <f t="shared" si="0"/>
        <v>160.70826012533627</v>
      </c>
      <c r="W18" s="804">
        <f t="shared" si="0"/>
        <v>43.296472000000001</v>
      </c>
    </row>
    <row r="19" spans="1:23">
      <c r="A19" s="35"/>
      <c r="B19" s="801">
        <v>1984</v>
      </c>
      <c r="C19" s="802">
        <v>2324.1244000000002</v>
      </c>
      <c r="D19" s="802">
        <v>1123.785952</v>
      </c>
      <c r="E19" s="802">
        <v>4630.8691560000007</v>
      </c>
      <c r="F19" s="802">
        <v>1739.6349560000001</v>
      </c>
      <c r="G19" s="802">
        <v>1009.9309090909092</v>
      </c>
      <c r="H19" s="802">
        <v>170.75694159036144</v>
      </c>
      <c r="I19" s="802">
        <v>15.474148000000001</v>
      </c>
      <c r="J19" s="803">
        <v>142.96442400000001</v>
      </c>
      <c r="K19" s="802">
        <v>2542.0879960000002</v>
      </c>
      <c r="L19" s="802">
        <v>395.39422799999994</v>
      </c>
      <c r="M19" s="802">
        <v>359.81431600000002</v>
      </c>
      <c r="N19" s="802">
        <v>128.07272727272729</v>
      </c>
      <c r="O19" s="802">
        <v>5.8893099999999992</v>
      </c>
      <c r="P19" s="804">
        <v>0.67320000000000002</v>
      </c>
      <c r="Q19" s="803">
        <f t="shared" si="1"/>
        <v>2467.0888240000004</v>
      </c>
      <c r="R19" s="802">
        <f t="shared" si="0"/>
        <v>3665.8739480000004</v>
      </c>
      <c r="S19" s="802">
        <f t="shared" si="0"/>
        <v>5026.2633840000008</v>
      </c>
      <c r="T19" s="802">
        <f t="shared" si="0"/>
        <v>2099.4492720000003</v>
      </c>
      <c r="U19" s="802">
        <f t="shared" si="0"/>
        <v>1138.0036363636364</v>
      </c>
      <c r="V19" s="802">
        <f t="shared" si="0"/>
        <v>176.64625159036143</v>
      </c>
      <c r="W19" s="804">
        <f t="shared" si="0"/>
        <v>16.147348000000001</v>
      </c>
    </row>
    <row r="20" spans="1:23">
      <c r="A20" s="35"/>
      <c r="B20" s="801">
        <v>1985</v>
      </c>
      <c r="C20" s="802">
        <v>2327.20174</v>
      </c>
      <c r="D20" s="802">
        <v>1057.2567919999999</v>
      </c>
      <c r="E20" s="802">
        <v>4670.4642639999993</v>
      </c>
      <c r="F20" s="802">
        <v>1737.1437760000001</v>
      </c>
      <c r="G20" s="802">
        <v>1373.4763636363634</v>
      </c>
      <c r="H20" s="802">
        <v>168.16150847058825</v>
      </c>
      <c r="I20" s="802">
        <v>9.8499320000000008</v>
      </c>
      <c r="J20" s="803">
        <v>183.497388</v>
      </c>
      <c r="K20" s="802">
        <v>2630.1878440000005</v>
      </c>
      <c r="L20" s="802">
        <v>444.42651200000017</v>
      </c>
      <c r="M20" s="802">
        <v>336.36791600000004</v>
      </c>
      <c r="N20" s="802">
        <v>138.97090909090909</v>
      </c>
      <c r="O20" s="802">
        <v>6.1980057142857143</v>
      </c>
      <c r="P20" s="804">
        <v>0.58320000000000005</v>
      </c>
      <c r="Q20" s="803">
        <f t="shared" si="1"/>
        <v>2510.6991280000002</v>
      </c>
      <c r="R20" s="802">
        <f t="shared" si="0"/>
        <v>3687.4446360000002</v>
      </c>
      <c r="S20" s="802">
        <f t="shared" si="0"/>
        <v>5114.8907759999993</v>
      </c>
      <c r="T20" s="802">
        <f t="shared" si="0"/>
        <v>2073.511692</v>
      </c>
      <c r="U20" s="802">
        <f t="shared" si="0"/>
        <v>1512.4472727272725</v>
      </c>
      <c r="V20" s="802">
        <f t="shared" si="0"/>
        <v>174.35951418487397</v>
      </c>
      <c r="W20" s="804">
        <f t="shared" si="0"/>
        <v>10.433132000000001</v>
      </c>
    </row>
    <row r="21" spans="1:23">
      <c r="A21" s="35"/>
      <c r="B21" s="801">
        <v>1986</v>
      </c>
      <c r="C21" s="802">
        <v>2278.1108399999998</v>
      </c>
      <c r="D21" s="802">
        <v>969.97756800000002</v>
      </c>
      <c r="E21" s="802">
        <v>4911.5225640000008</v>
      </c>
      <c r="F21" s="802">
        <v>1726.2998160000002</v>
      </c>
      <c r="G21" s="802">
        <v>1304.5090909090909</v>
      </c>
      <c r="H21" s="802">
        <v>170.23115731216933</v>
      </c>
      <c r="I21" s="802">
        <v>19.532959999999999</v>
      </c>
      <c r="J21" s="803">
        <v>179.86319599999999</v>
      </c>
      <c r="K21" s="802">
        <v>2650.2638240000001</v>
      </c>
      <c r="L21" s="802">
        <v>420.86287999999985</v>
      </c>
      <c r="M21" s="802">
        <v>373.061532</v>
      </c>
      <c r="N21" s="802">
        <v>119.00727272727271</v>
      </c>
      <c r="O21" s="802">
        <v>6.4885293023255812</v>
      </c>
      <c r="P21" s="804">
        <v>3.5964</v>
      </c>
      <c r="Q21" s="803">
        <f t="shared" si="1"/>
        <v>2457.9740359999996</v>
      </c>
      <c r="R21" s="802">
        <f t="shared" si="1"/>
        <v>3620.2413919999999</v>
      </c>
      <c r="S21" s="802">
        <f t="shared" si="1"/>
        <v>5332.3854440000005</v>
      </c>
      <c r="T21" s="802">
        <f t="shared" si="1"/>
        <v>2099.3613480000004</v>
      </c>
      <c r="U21" s="802">
        <f t="shared" si="1"/>
        <v>1423.5163636363636</v>
      </c>
      <c r="V21" s="802">
        <f t="shared" si="1"/>
        <v>176.71968661449492</v>
      </c>
      <c r="W21" s="804">
        <f t="shared" si="1"/>
        <v>23.129359999999998</v>
      </c>
    </row>
    <row r="22" spans="1:23">
      <c r="A22" s="35"/>
      <c r="B22" s="801">
        <v>1987</v>
      </c>
      <c r="C22" s="802">
        <v>2214.5710960000001</v>
      </c>
      <c r="D22" s="802">
        <v>914.32167599999991</v>
      </c>
      <c r="E22" s="802">
        <v>4785.0585440000004</v>
      </c>
      <c r="F22" s="802">
        <v>1902.2943559999999</v>
      </c>
      <c r="G22" s="802">
        <v>1423.8</v>
      </c>
      <c r="H22" s="802">
        <v>178.82041457399836</v>
      </c>
      <c r="I22" s="802">
        <v>14.251760000000001</v>
      </c>
      <c r="J22" s="803">
        <v>205.30253999999996</v>
      </c>
      <c r="K22" s="802">
        <v>2653.4290879999999</v>
      </c>
      <c r="L22" s="802">
        <v>512.39176399999997</v>
      </c>
      <c r="M22" s="802">
        <v>371.801288</v>
      </c>
      <c r="N22" s="802">
        <v>122.29090909090907</v>
      </c>
      <c r="O22" s="802">
        <v>5.9841771719394767</v>
      </c>
      <c r="P22" s="804">
        <v>13.6296</v>
      </c>
      <c r="Q22" s="803">
        <f t="shared" si="1"/>
        <v>2419.8736360000003</v>
      </c>
      <c r="R22" s="802">
        <f t="shared" si="1"/>
        <v>3567.7507639999999</v>
      </c>
      <c r="S22" s="802">
        <f t="shared" si="1"/>
        <v>5297.4503080000004</v>
      </c>
      <c r="T22" s="802">
        <f t="shared" si="1"/>
        <v>2274.095644</v>
      </c>
      <c r="U22" s="802">
        <f t="shared" si="1"/>
        <v>1546.090909090909</v>
      </c>
      <c r="V22" s="802">
        <f t="shared" si="1"/>
        <v>184.80459174593784</v>
      </c>
      <c r="W22" s="804">
        <f t="shared" si="1"/>
        <v>27.881360000000001</v>
      </c>
    </row>
    <row r="23" spans="1:23">
      <c r="A23" s="35"/>
      <c r="B23" s="801">
        <v>1988</v>
      </c>
      <c r="C23" s="802">
        <v>2189.3369079999998</v>
      </c>
      <c r="D23" s="802">
        <v>925.13632799999993</v>
      </c>
      <c r="E23" s="802">
        <v>4792.9130880000002</v>
      </c>
      <c r="F23" s="802">
        <v>1844.9386000000002</v>
      </c>
      <c r="G23" s="802">
        <v>1582.7127272727271</v>
      </c>
      <c r="H23" s="802">
        <v>187.21855849180329</v>
      </c>
      <c r="I23" s="802">
        <v>1.7968200000000001</v>
      </c>
      <c r="J23" s="803">
        <v>172.77065999999996</v>
      </c>
      <c r="K23" s="802">
        <v>2611.6358799999998</v>
      </c>
      <c r="L23" s="802">
        <v>502.92527999999999</v>
      </c>
      <c r="M23" s="802">
        <v>362.27618799999999</v>
      </c>
      <c r="N23" s="802">
        <v>128.0509090909091</v>
      </c>
      <c r="O23" s="802">
        <v>6.459799499999999</v>
      </c>
      <c r="P23" s="804">
        <v>6.0119999999999996</v>
      </c>
      <c r="Q23" s="803">
        <f t="shared" si="1"/>
        <v>2362.1075679999999</v>
      </c>
      <c r="R23" s="802">
        <f t="shared" si="1"/>
        <v>3536.7722079999999</v>
      </c>
      <c r="S23" s="802">
        <f t="shared" si="1"/>
        <v>5295.8383680000006</v>
      </c>
      <c r="T23" s="802">
        <f t="shared" si="1"/>
        <v>2207.2147880000002</v>
      </c>
      <c r="U23" s="802">
        <f t="shared" si="1"/>
        <v>1710.7636363636361</v>
      </c>
      <c r="V23" s="802">
        <f t="shared" si="1"/>
        <v>193.6783579918033</v>
      </c>
      <c r="W23" s="804">
        <f t="shared" si="1"/>
        <v>7.8088199999999999</v>
      </c>
    </row>
    <row r="24" spans="1:23">
      <c r="A24" s="35"/>
      <c r="B24" s="801">
        <v>1989</v>
      </c>
      <c r="C24" s="802">
        <v>2150.0055720000005</v>
      </c>
      <c r="D24" s="802">
        <v>951.66006800000002</v>
      </c>
      <c r="E24" s="802">
        <v>4489.2528999999995</v>
      </c>
      <c r="F24" s="802">
        <v>1934.796928</v>
      </c>
      <c r="G24" s="802">
        <v>1629.7090909090907</v>
      </c>
      <c r="H24" s="802">
        <v>182.86681781818183</v>
      </c>
      <c r="I24" s="802">
        <v>0.963696</v>
      </c>
      <c r="J24" s="803">
        <v>156.50471999999999</v>
      </c>
      <c r="K24" s="802">
        <v>2571.3959959999997</v>
      </c>
      <c r="L24" s="802">
        <v>524.58389199999999</v>
      </c>
      <c r="M24" s="802">
        <v>348.999664</v>
      </c>
      <c r="N24" s="802">
        <v>133.97454545454545</v>
      </c>
      <c r="O24" s="802">
        <v>5.5841564247787607</v>
      </c>
      <c r="P24" s="804">
        <v>3.1932000000000005</v>
      </c>
      <c r="Q24" s="803">
        <f t="shared" si="1"/>
        <v>2306.5102920000004</v>
      </c>
      <c r="R24" s="802">
        <f t="shared" si="1"/>
        <v>3523.0560639999999</v>
      </c>
      <c r="S24" s="802">
        <f t="shared" si="1"/>
        <v>5013.8367919999991</v>
      </c>
      <c r="T24" s="802">
        <f t="shared" si="1"/>
        <v>2283.7965920000001</v>
      </c>
      <c r="U24" s="802">
        <f t="shared" si="1"/>
        <v>1763.6836363636362</v>
      </c>
      <c r="V24" s="802">
        <f t="shared" si="1"/>
        <v>188.4509742429606</v>
      </c>
      <c r="W24" s="804">
        <f t="shared" si="1"/>
        <v>4.1568960000000006</v>
      </c>
    </row>
    <row r="25" spans="1:23">
      <c r="A25" s="35"/>
      <c r="B25" s="801">
        <v>1990</v>
      </c>
      <c r="C25" s="802">
        <v>2169.0500000000002</v>
      </c>
      <c r="D25" s="802">
        <v>939.80499999999995</v>
      </c>
      <c r="E25" s="802">
        <v>4707.768</v>
      </c>
      <c r="F25" s="802">
        <v>2021.9770000000001</v>
      </c>
      <c r="G25" s="802">
        <v>1605.944</v>
      </c>
      <c r="H25" s="802">
        <v>190.482</v>
      </c>
      <c r="I25" s="802">
        <v>-3.4049999999999998</v>
      </c>
      <c r="J25" s="803">
        <v>137.12200000000001</v>
      </c>
      <c r="K25" s="802">
        <v>2260.91</v>
      </c>
      <c r="L25" s="802">
        <v>519.82399999999996</v>
      </c>
      <c r="M25" s="802">
        <v>281.97300000000001</v>
      </c>
      <c r="N25" s="802">
        <v>61.6</v>
      </c>
      <c r="O25" s="802">
        <v>5.657</v>
      </c>
      <c r="P25" s="804">
        <v>6.53</v>
      </c>
      <c r="Q25" s="803">
        <f t="shared" si="1"/>
        <v>2306.172</v>
      </c>
      <c r="R25" s="802">
        <f t="shared" si="1"/>
        <v>3200.7149999999997</v>
      </c>
      <c r="S25" s="802">
        <f t="shared" si="1"/>
        <v>5227.5919999999996</v>
      </c>
      <c r="T25" s="802">
        <f t="shared" si="1"/>
        <v>2303.9500000000003</v>
      </c>
      <c r="U25" s="802">
        <f t="shared" si="1"/>
        <v>1667.5439999999999</v>
      </c>
      <c r="V25" s="802">
        <f t="shared" si="1"/>
        <v>196.13900000000001</v>
      </c>
      <c r="W25" s="804">
        <f t="shared" si="1"/>
        <v>3.1250000000000004</v>
      </c>
    </row>
    <row r="26" spans="1:23">
      <c r="A26" s="35"/>
      <c r="B26" s="801">
        <v>1991</v>
      </c>
      <c r="C26" s="802">
        <v>2237.7130000000002</v>
      </c>
      <c r="D26" s="802">
        <v>962.71400000000006</v>
      </c>
      <c r="E26" s="802">
        <v>4939.5590000000002</v>
      </c>
      <c r="F26" s="802">
        <v>2175.444</v>
      </c>
      <c r="G26" s="802">
        <v>1608.655</v>
      </c>
      <c r="H26" s="802">
        <v>187.76400000000001</v>
      </c>
      <c r="I26" s="802">
        <v>5.84</v>
      </c>
      <c r="J26" s="803">
        <v>92.256</v>
      </c>
      <c r="K26" s="802">
        <v>1544.26</v>
      </c>
      <c r="L26" s="802">
        <v>607.39700000000005</v>
      </c>
      <c r="M26" s="802">
        <v>246.50899999999999</v>
      </c>
      <c r="N26" s="802">
        <v>0</v>
      </c>
      <c r="O26" s="802">
        <v>9.4290000000000003</v>
      </c>
      <c r="P26" s="804">
        <v>-7.7690000000000001</v>
      </c>
      <c r="Q26" s="803">
        <f t="shared" si="1"/>
        <v>2329.9690000000001</v>
      </c>
      <c r="R26" s="802">
        <f t="shared" si="1"/>
        <v>2506.9740000000002</v>
      </c>
      <c r="S26" s="802">
        <f t="shared" si="1"/>
        <v>5546.9560000000001</v>
      </c>
      <c r="T26" s="802">
        <f t="shared" si="1"/>
        <v>2421.953</v>
      </c>
      <c r="U26" s="802">
        <f t="shared" si="1"/>
        <v>1608.655</v>
      </c>
      <c r="V26" s="802">
        <f t="shared" si="1"/>
        <v>197.19300000000001</v>
      </c>
      <c r="W26" s="804">
        <f t="shared" si="1"/>
        <v>-1.9290000000000003</v>
      </c>
    </row>
    <row r="27" spans="1:23">
      <c r="A27" s="35"/>
      <c r="B27" s="801">
        <v>1992</v>
      </c>
      <c r="C27" s="802">
        <v>2111.9050000000002</v>
      </c>
      <c r="D27" s="802">
        <v>974.88099999999997</v>
      </c>
      <c r="E27" s="802">
        <v>4932.6099999999997</v>
      </c>
      <c r="F27" s="802">
        <v>2140.038</v>
      </c>
      <c r="G27" s="802">
        <v>1733.0309999999999</v>
      </c>
      <c r="H27" s="802">
        <v>198.06299999999999</v>
      </c>
      <c r="I27" s="802">
        <v>-13.657</v>
      </c>
      <c r="J27" s="803">
        <v>83.963999999999999</v>
      </c>
      <c r="K27" s="802">
        <v>1201.3589999999999</v>
      </c>
      <c r="L27" s="802">
        <v>695.53</v>
      </c>
      <c r="M27" s="802">
        <v>258.101</v>
      </c>
      <c r="N27" s="802">
        <v>0</v>
      </c>
      <c r="O27" s="802">
        <v>8.984</v>
      </c>
      <c r="P27" s="804">
        <v>-5.3529999999999998</v>
      </c>
      <c r="Q27" s="803">
        <f t="shared" si="1"/>
        <v>2195.8690000000001</v>
      </c>
      <c r="R27" s="802">
        <f t="shared" si="1"/>
        <v>2176.2399999999998</v>
      </c>
      <c r="S27" s="802">
        <f t="shared" si="1"/>
        <v>5628.1399999999994</v>
      </c>
      <c r="T27" s="802">
        <f t="shared" si="1"/>
        <v>2398.1390000000001</v>
      </c>
      <c r="U27" s="802">
        <f t="shared" si="1"/>
        <v>1733.0309999999999</v>
      </c>
      <c r="V27" s="802">
        <f t="shared" si="1"/>
        <v>207.047</v>
      </c>
      <c r="W27" s="804">
        <f t="shared" si="1"/>
        <v>-19.009999999999998</v>
      </c>
    </row>
    <row r="28" spans="1:23">
      <c r="A28" s="35"/>
      <c r="B28" s="801">
        <v>1993</v>
      </c>
      <c r="C28" s="802">
        <v>2063.6370000000002</v>
      </c>
      <c r="D28" s="802">
        <v>921.93600000000004</v>
      </c>
      <c r="E28" s="802">
        <v>5014.643</v>
      </c>
      <c r="F28" s="802">
        <v>2231.61</v>
      </c>
      <c r="G28" s="802">
        <v>1674.885</v>
      </c>
      <c r="H28" s="802">
        <v>218.47300000000001</v>
      </c>
      <c r="I28" s="802">
        <v>6.7229999999999999</v>
      </c>
      <c r="J28" s="803">
        <v>74.986999999999995</v>
      </c>
      <c r="K28" s="802">
        <v>1060.7270000000001</v>
      </c>
      <c r="L28" s="802">
        <v>731.11599999999999</v>
      </c>
      <c r="M28" s="802">
        <v>304.51499999999999</v>
      </c>
      <c r="N28" s="802">
        <v>0</v>
      </c>
      <c r="O28" s="802">
        <v>9.2200000000000006</v>
      </c>
      <c r="P28" s="804">
        <v>-3.452</v>
      </c>
      <c r="Q28" s="803">
        <f t="shared" si="1"/>
        <v>2138.6240000000003</v>
      </c>
      <c r="R28" s="802">
        <f t="shared" si="1"/>
        <v>1982.663</v>
      </c>
      <c r="S28" s="802">
        <f t="shared" si="1"/>
        <v>5745.759</v>
      </c>
      <c r="T28" s="802">
        <f t="shared" si="1"/>
        <v>2536.125</v>
      </c>
      <c r="U28" s="802">
        <f t="shared" si="1"/>
        <v>1674.885</v>
      </c>
      <c r="V28" s="802">
        <f t="shared" si="1"/>
        <v>227.69300000000001</v>
      </c>
      <c r="W28" s="804">
        <f t="shared" si="1"/>
        <v>3.2709999999999999</v>
      </c>
    </row>
    <row r="29" spans="1:23">
      <c r="A29" s="35"/>
      <c r="B29" s="801">
        <v>1994</v>
      </c>
      <c r="C29" s="802">
        <v>2068.4090000000001</v>
      </c>
      <c r="D29" s="802">
        <v>925.30100000000004</v>
      </c>
      <c r="E29" s="802">
        <v>4929.7700000000004</v>
      </c>
      <c r="F29" s="802">
        <v>2219.2539999999999</v>
      </c>
      <c r="G29" s="802">
        <v>1650.1479999999999</v>
      </c>
      <c r="H29" s="802">
        <v>240.411</v>
      </c>
      <c r="I29" s="802">
        <v>14.243</v>
      </c>
      <c r="J29" s="803">
        <v>71.494</v>
      </c>
      <c r="K29" s="802">
        <v>935.93799999999999</v>
      </c>
      <c r="L29" s="802">
        <v>762.60299999999995</v>
      </c>
      <c r="M29" s="802">
        <v>361.16699999999997</v>
      </c>
      <c r="N29" s="802">
        <v>0</v>
      </c>
      <c r="O29" s="802">
        <v>12.199</v>
      </c>
      <c r="P29" s="804">
        <v>-5.6879999999999997</v>
      </c>
      <c r="Q29" s="803">
        <f t="shared" si="1"/>
        <v>2139.9030000000002</v>
      </c>
      <c r="R29" s="802">
        <f t="shared" si="1"/>
        <v>1861.239</v>
      </c>
      <c r="S29" s="802">
        <f t="shared" si="1"/>
        <v>5692.3730000000005</v>
      </c>
      <c r="T29" s="802">
        <f t="shared" si="1"/>
        <v>2580.4209999999998</v>
      </c>
      <c r="U29" s="802">
        <f t="shared" si="1"/>
        <v>1650.1479999999999</v>
      </c>
      <c r="V29" s="802">
        <f t="shared" si="1"/>
        <v>252.61</v>
      </c>
      <c r="W29" s="804">
        <f t="shared" si="1"/>
        <v>8.5549999999999997</v>
      </c>
    </row>
    <row r="30" spans="1:23">
      <c r="A30" s="35"/>
      <c r="B30" s="801">
        <v>1995</v>
      </c>
      <c r="C30" s="805"/>
      <c r="D30" s="805"/>
      <c r="E30" s="805"/>
      <c r="F30" s="805"/>
      <c r="G30" s="805"/>
      <c r="H30" s="805"/>
      <c r="I30" s="805"/>
      <c r="J30" s="806"/>
      <c r="K30" s="805"/>
      <c r="L30" s="805"/>
      <c r="M30" s="805"/>
      <c r="N30" s="805"/>
      <c r="O30" s="805"/>
      <c r="P30" s="807"/>
      <c r="Q30" s="803">
        <v>2059.6419999999998</v>
      </c>
      <c r="R30" s="802">
        <v>1734.4559999999999</v>
      </c>
      <c r="S30" s="802">
        <v>5688.9260000000004</v>
      </c>
      <c r="T30" s="802">
        <v>2811.98</v>
      </c>
      <c r="U30" s="802">
        <v>1681.89</v>
      </c>
      <c r="V30" s="802">
        <v>274.71199999999999</v>
      </c>
      <c r="W30" s="804">
        <v>17.365999999999985</v>
      </c>
    </row>
    <row r="31" spans="1:23">
      <c r="A31" s="35"/>
      <c r="B31" s="801">
        <v>1996</v>
      </c>
      <c r="C31" s="805"/>
      <c r="D31" s="805"/>
      <c r="E31" s="805"/>
      <c r="F31" s="805"/>
      <c r="G31" s="805"/>
      <c r="H31" s="805"/>
      <c r="I31" s="805"/>
      <c r="J31" s="806"/>
      <c r="K31" s="805"/>
      <c r="L31" s="805"/>
      <c r="M31" s="805"/>
      <c r="N31" s="805"/>
      <c r="O31" s="805"/>
      <c r="P31" s="807"/>
      <c r="Q31" s="803">
        <v>2089.9180000000001</v>
      </c>
      <c r="R31" s="802">
        <v>1687.845</v>
      </c>
      <c r="S31" s="802">
        <v>5808.3010000000004</v>
      </c>
      <c r="T31" s="802">
        <v>3144.9989999999998</v>
      </c>
      <c r="U31" s="802">
        <v>1764.0160000000001</v>
      </c>
      <c r="V31" s="802">
        <v>269.81599999999997</v>
      </c>
      <c r="W31" s="804">
        <v>-18.957999999999998</v>
      </c>
    </row>
    <row r="32" spans="1:23">
      <c r="A32" s="35"/>
      <c r="B32" s="801">
        <v>1997</v>
      </c>
      <c r="C32" s="805"/>
      <c r="D32" s="805"/>
      <c r="E32" s="805"/>
      <c r="F32" s="805"/>
      <c r="G32" s="805"/>
      <c r="H32" s="805"/>
      <c r="I32" s="805"/>
      <c r="J32" s="806"/>
      <c r="K32" s="805"/>
      <c r="L32" s="805"/>
      <c r="M32" s="805"/>
      <c r="N32" s="805"/>
      <c r="O32" s="805"/>
      <c r="P32" s="807"/>
      <c r="Q32" s="803">
        <v>2065.0329999999999</v>
      </c>
      <c r="R32" s="802">
        <v>1595.4290000000001</v>
      </c>
      <c r="S32" s="802">
        <v>5753.1139999999996</v>
      </c>
      <c r="T32" s="802">
        <v>3005.3159999999998</v>
      </c>
      <c r="U32" s="802">
        <v>1859.0409999999999</v>
      </c>
      <c r="V32" s="802">
        <v>344.452</v>
      </c>
      <c r="W32" s="804">
        <v>-8.4570000000000221</v>
      </c>
    </row>
    <row r="33" spans="1:23">
      <c r="A33" s="35"/>
      <c r="B33" s="801">
        <v>1998</v>
      </c>
      <c r="C33" s="805"/>
      <c r="D33" s="805"/>
      <c r="E33" s="805"/>
      <c r="F33" s="805"/>
      <c r="G33" s="805"/>
      <c r="H33" s="805"/>
      <c r="I33" s="805"/>
      <c r="J33" s="806"/>
      <c r="K33" s="805"/>
      <c r="L33" s="805"/>
      <c r="M33" s="805"/>
      <c r="N33" s="805"/>
      <c r="O33" s="805"/>
      <c r="P33" s="807"/>
      <c r="Q33" s="803">
        <v>2058.9639999999999</v>
      </c>
      <c r="R33" s="802">
        <v>1514.0050000000001</v>
      </c>
      <c r="S33" s="802">
        <v>5775.1670000000004</v>
      </c>
      <c r="T33" s="802">
        <v>3031.1840000000002</v>
      </c>
      <c r="U33" s="802">
        <v>1764.375</v>
      </c>
      <c r="V33" s="802">
        <v>379.17099999999999</v>
      </c>
      <c r="W33" s="804">
        <v>-2.296999999999997</v>
      </c>
    </row>
    <row r="34" spans="1:23">
      <c r="A34" s="35"/>
      <c r="B34" s="801">
        <v>1999</v>
      </c>
      <c r="C34" s="805"/>
      <c r="D34" s="805"/>
      <c r="E34" s="805"/>
      <c r="F34" s="805"/>
      <c r="G34" s="805"/>
      <c r="H34" s="805"/>
      <c r="I34" s="805"/>
      <c r="J34" s="806"/>
      <c r="K34" s="805"/>
      <c r="L34" s="805"/>
      <c r="M34" s="805"/>
      <c r="N34" s="805"/>
      <c r="O34" s="805"/>
      <c r="P34" s="807"/>
      <c r="Q34" s="803">
        <v>1967.251</v>
      </c>
      <c r="R34" s="802">
        <v>1472.7760000000001</v>
      </c>
      <c r="S34" s="802">
        <v>5598.5379999999996</v>
      </c>
      <c r="T34" s="802">
        <v>3022.1060000000002</v>
      </c>
      <c r="U34" s="802">
        <v>1855.48</v>
      </c>
      <c r="V34" s="802">
        <v>403.38200000000001</v>
      </c>
      <c r="W34" s="804">
        <v>3.7439999999999998</v>
      </c>
    </row>
    <row r="35" spans="1:23">
      <c r="A35" s="35"/>
      <c r="B35" s="801">
        <v>2000</v>
      </c>
      <c r="C35" s="805"/>
      <c r="D35" s="805"/>
      <c r="E35" s="805"/>
      <c r="F35" s="805"/>
      <c r="G35" s="805"/>
      <c r="H35" s="805"/>
      <c r="I35" s="805"/>
      <c r="J35" s="806"/>
      <c r="K35" s="805"/>
      <c r="L35" s="805"/>
      <c r="M35" s="805"/>
      <c r="N35" s="805"/>
      <c r="O35" s="805"/>
      <c r="P35" s="807"/>
      <c r="Q35" s="803">
        <v>2021.36</v>
      </c>
      <c r="R35" s="802">
        <v>1550.1179999999999</v>
      </c>
      <c r="S35" s="802">
        <v>5498.5659999999998</v>
      </c>
      <c r="T35" s="802">
        <v>2995.569</v>
      </c>
      <c r="U35" s="802">
        <v>1851.1479999999999</v>
      </c>
      <c r="V35" s="802">
        <v>416.57400000000001</v>
      </c>
      <c r="W35" s="804">
        <v>67.466999999999999</v>
      </c>
    </row>
    <row r="36" spans="1:23">
      <c r="A36" s="35"/>
      <c r="B36" s="801">
        <v>2001</v>
      </c>
      <c r="C36" s="805"/>
      <c r="D36" s="805"/>
      <c r="E36" s="805"/>
      <c r="F36" s="805"/>
      <c r="G36" s="805"/>
      <c r="H36" s="805"/>
      <c r="I36" s="805"/>
      <c r="J36" s="806"/>
      <c r="K36" s="805"/>
      <c r="L36" s="805"/>
      <c r="M36" s="805"/>
      <c r="N36" s="805"/>
      <c r="O36" s="805"/>
      <c r="P36" s="807"/>
      <c r="Q36" s="803">
        <v>1948.646</v>
      </c>
      <c r="R36" s="802">
        <v>1633.04</v>
      </c>
      <c r="S36" s="802">
        <v>5577.0020000000004</v>
      </c>
      <c r="T36" s="802">
        <v>3158.2750000000001</v>
      </c>
      <c r="U36" s="802">
        <v>1868.2550000000001</v>
      </c>
      <c r="V36" s="802">
        <v>432.214</v>
      </c>
      <c r="W36" s="804">
        <v>61.19400000000001</v>
      </c>
    </row>
    <row r="37" spans="1:23">
      <c r="A37" s="35"/>
      <c r="B37" s="801">
        <v>2002</v>
      </c>
      <c r="C37" s="805"/>
      <c r="D37" s="805"/>
      <c r="E37" s="805"/>
      <c r="F37" s="805"/>
      <c r="G37" s="805"/>
      <c r="H37" s="805"/>
      <c r="I37" s="805"/>
      <c r="J37" s="806"/>
      <c r="K37" s="805"/>
      <c r="L37" s="805"/>
      <c r="M37" s="805"/>
      <c r="N37" s="805"/>
      <c r="O37" s="805"/>
      <c r="P37" s="807"/>
      <c r="Q37" s="803">
        <v>1926.713</v>
      </c>
      <c r="R37" s="802">
        <v>1662.9390000000001</v>
      </c>
      <c r="S37" s="802">
        <v>5381.2359999999999</v>
      </c>
      <c r="T37" s="802">
        <v>3156.9830000000002</v>
      </c>
      <c r="U37" s="802">
        <v>1798.1210000000001</v>
      </c>
      <c r="V37" s="802">
        <v>455.476</v>
      </c>
      <c r="W37" s="804">
        <v>45.892000000000003</v>
      </c>
    </row>
    <row r="38" spans="1:23">
      <c r="A38" s="35"/>
      <c r="B38" s="801">
        <v>2003</v>
      </c>
      <c r="C38" s="805"/>
      <c r="D38" s="805"/>
      <c r="E38" s="805"/>
      <c r="F38" s="805"/>
      <c r="G38" s="805"/>
      <c r="H38" s="805"/>
      <c r="I38" s="805"/>
      <c r="J38" s="806"/>
      <c r="K38" s="805"/>
      <c r="L38" s="805"/>
      <c r="M38" s="805"/>
      <c r="N38" s="805"/>
      <c r="O38" s="805"/>
      <c r="P38" s="807"/>
      <c r="Q38" s="803">
        <v>2009.711</v>
      </c>
      <c r="R38" s="802">
        <v>1639.2370000000001</v>
      </c>
      <c r="S38" s="802">
        <v>5286.3090000000002</v>
      </c>
      <c r="T38" s="802">
        <v>3193.9929999999999</v>
      </c>
      <c r="U38" s="802">
        <v>1800.64</v>
      </c>
      <c r="V38" s="802">
        <v>560.83399999999995</v>
      </c>
      <c r="W38" s="804">
        <v>109.352</v>
      </c>
    </row>
    <row r="39" spans="1:23">
      <c r="A39" s="35"/>
      <c r="B39" s="801">
        <v>2004</v>
      </c>
      <c r="C39" s="805"/>
      <c r="D39" s="805"/>
      <c r="E39" s="805"/>
      <c r="F39" s="805"/>
      <c r="G39" s="805"/>
      <c r="H39" s="805"/>
      <c r="I39" s="805"/>
      <c r="J39" s="806"/>
      <c r="K39" s="805"/>
      <c r="L39" s="805"/>
      <c r="M39" s="805"/>
      <c r="N39" s="805"/>
      <c r="O39" s="805"/>
      <c r="P39" s="807"/>
      <c r="Q39" s="803">
        <v>1909.1610000000001</v>
      </c>
      <c r="R39" s="802">
        <v>1647.942</v>
      </c>
      <c r="S39" s="802">
        <v>5214.0910000000003</v>
      </c>
      <c r="T39" s="802">
        <v>3209.2559999999999</v>
      </c>
      <c r="U39" s="802">
        <v>1822.452</v>
      </c>
      <c r="V39" s="802">
        <v>650.12699999999995</v>
      </c>
      <c r="W39" s="804">
        <v>138.31300000000002</v>
      </c>
    </row>
    <row r="40" spans="1:23">
      <c r="A40" s="35"/>
      <c r="B40" s="801">
        <v>2005</v>
      </c>
      <c r="C40" s="805"/>
      <c r="D40" s="805"/>
      <c r="E40" s="805"/>
      <c r="F40" s="805"/>
      <c r="G40" s="805"/>
      <c r="H40" s="805"/>
      <c r="I40" s="805"/>
      <c r="J40" s="806"/>
      <c r="K40" s="805"/>
      <c r="L40" s="805"/>
      <c r="M40" s="805"/>
      <c r="N40" s="805"/>
      <c r="O40" s="805"/>
      <c r="P40" s="807"/>
      <c r="Q40" s="803">
        <v>1807.5709999999999</v>
      </c>
      <c r="R40" s="802">
        <v>1595.7470000000001</v>
      </c>
      <c r="S40" s="802">
        <v>5165.79</v>
      </c>
      <c r="T40" s="802">
        <v>3260.7930000000001</v>
      </c>
      <c r="U40" s="802">
        <v>1778.5940000000001</v>
      </c>
      <c r="V40" s="802">
        <v>769.37699999999995</v>
      </c>
      <c r="W40" s="804">
        <v>180.48500000000001</v>
      </c>
    </row>
    <row r="41" spans="1:23">
      <c r="A41" s="35"/>
      <c r="B41" s="801">
        <v>2006</v>
      </c>
      <c r="C41" s="805"/>
      <c r="D41" s="805"/>
      <c r="E41" s="805"/>
      <c r="F41" s="805"/>
      <c r="G41" s="805"/>
      <c r="H41" s="805"/>
      <c r="I41" s="805"/>
      <c r="J41" s="806"/>
      <c r="K41" s="805"/>
      <c r="L41" s="805"/>
      <c r="M41" s="805"/>
      <c r="N41" s="805"/>
      <c r="O41" s="805"/>
      <c r="P41" s="807"/>
      <c r="Q41" s="803">
        <v>1964.278</v>
      </c>
      <c r="R41" s="802">
        <v>1575.5740000000001</v>
      </c>
      <c r="S41" s="802">
        <v>5120.7259999999997</v>
      </c>
      <c r="T41" s="802">
        <v>3326.4870000000001</v>
      </c>
      <c r="U41" s="802">
        <v>1825.6890000000001</v>
      </c>
      <c r="V41" s="802">
        <v>938.56299999999999</v>
      </c>
      <c r="W41" s="804">
        <v>85.474000000000018</v>
      </c>
    </row>
    <row r="42" spans="1:23">
      <c r="A42" s="35"/>
      <c r="B42" s="801">
        <v>2007</v>
      </c>
      <c r="C42" s="805"/>
      <c r="D42" s="805"/>
      <c r="E42" s="805"/>
      <c r="F42" s="805"/>
      <c r="G42" s="805"/>
      <c r="H42" s="805"/>
      <c r="I42" s="805"/>
      <c r="J42" s="806"/>
      <c r="K42" s="805"/>
      <c r="L42" s="805"/>
      <c r="M42" s="805"/>
      <c r="N42" s="805"/>
      <c r="O42" s="805"/>
      <c r="P42" s="807"/>
      <c r="Q42" s="803">
        <v>2017.0550000000001</v>
      </c>
      <c r="R42" s="802">
        <v>1612.778</v>
      </c>
      <c r="S42" s="802">
        <v>4625.915</v>
      </c>
      <c r="T42" s="802">
        <v>3201.3</v>
      </c>
      <c r="U42" s="802">
        <v>1533.075</v>
      </c>
      <c r="V42" s="802">
        <v>1116.5340000000001</v>
      </c>
      <c r="W42" s="804">
        <v>90.218000000000018</v>
      </c>
    </row>
    <row r="43" spans="1:23">
      <c r="A43" s="35"/>
      <c r="B43" s="801">
        <v>2008</v>
      </c>
      <c r="C43" s="805"/>
      <c r="D43" s="805"/>
      <c r="E43" s="805"/>
      <c r="F43" s="805"/>
      <c r="G43" s="805"/>
      <c r="H43" s="805"/>
      <c r="I43" s="805"/>
      <c r="J43" s="806"/>
      <c r="K43" s="805"/>
      <c r="L43" s="805"/>
      <c r="M43" s="805"/>
      <c r="N43" s="805"/>
      <c r="O43" s="805"/>
      <c r="P43" s="807"/>
      <c r="Q43" s="803">
        <v>1800.165</v>
      </c>
      <c r="R43" s="802">
        <v>1554.346</v>
      </c>
      <c r="S43" s="802">
        <v>4903.5200000000004</v>
      </c>
      <c r="T43" s="802">
        <v>3230.8</v>
      </c>
      <c r="U43" s="802">
        <v>1623.0070000000001</v>
      </c>
      <c r="V43" s="802">
        <v>1147.0250000000001</v>
      </c>
      <c r="W43" s="804">
        <v>120.82599999999999</v>
      </c>
    </row>
    <row r="44" spans="1:23">
      <c r="A44" s="35"/>
      <c r="B44" s="801">
        <v>2009</v>
      </c>
      <c r="C44" s="805"/>
      <c r="D44" s="805"/>
      <c r="E44" s="805"/>
      <c r="F44" s="805"/>
      <c r="G44" s="805"/>
      <c r="H44" s="805"/>
      <c r="I44" s="805"/>
      <c r="J44" s="806"/>
      <c r="K44" s="805"/>
      <c r="L44" s="805"/>
      <c r="M44" s="805"/>
      <c r="N44" s="805"/>
      <c r="O44" s="805"/>
      <c r="P44" s="807"/>
      <c r="Q44" s="803">
        <v>1496.347</v>
      </c>
      <c r="R44" s="802">
        <v>1507.106</v>
      </c>
      <c r="S44" s="802">
        <v>4635.2960000000003</v>
      </c>
      <c r="T44" s="802">
        <v>3046.587</v>
      </c>
      <c r="U44" s="802">
        <v>1471.9739999999999</v>
      </c>
      <c r="V44" s="802">
        <v>1201.0319999999999</v>
      </c>
      <c r="W44" s="804">
        <v>172.524</v>
      </c>
    </row>
    <row r="45" spans="1:23">
      <c r="A45" s="35"/>
      <c r="B45" s="801">
        <v>2010</v>
      </c>
      <c r="C45" s="805"/>
      <c r="D45" s="805"/>
      <c r="E45" s="805"/>
      <c r="F45" s="805"/>
      <c r="G45" s="805"/>
      <c r="H45" s="805"/>
      <c r="I45" s="805"/>
      <c r="J45" s="806"/>
      <c r="K45" s="805"/>
      <c r="L45" s="805"/>
      <c r="M45" s="805"/>
      <c r="N45" s="805"/>
      <c r="O45" s="805"/>
      <c r="P45" s="807"/>
      <c r="Q45" s="803">
        <v>1714.44</v>
      </c>
      <c r="R45" s="802">
        <v>1511.78</v>
      </c>
      <c r="S45" s="802">
        <v>4683.57</v>
      </c>
      <c r="T45" s="802">
        <v>3180.8919999999998</v>
      </c>
      <c r="U45" s="802">
        <v>1533.33</v>
      </c>
      <c r="V45" s="802">
        <v>1413.1949999999999</v>
      </c>
      <c r="W45" s="804">
        <v>179.54900000000001</v>
      </c>
    </row>
    <row r="46" spans="1:23">
      <c r="A46" s="35"/>
      <c r="B46" s="801">
        <v>2011</v>
      </c>
      <c r="C46" s="805"/>
      <c r="D46" s="805"/>
      <c r="E46" s="805"/>
      <c r="F46" s="805"/>
      <c r="G46" s="805"/>
      <c r="H46" s="805"/>
      <c r="I46" s="805"/>
      <c r="J46" s="806"/>
      <c r="K46" s="805"/>
      <c r="L46" s="805"/>
      <c r="M46" s="805"/>
      <c r="N46" s="805"/>
      <c r="O46" s="805"/>
      <c r="P46" s="807"/>
      <c r="Q46" s="803">
        <v>1714.5250000000001</v>
      </c>
      <c r="R46" s="802">
        <v>1564.3230000000001</v>
      </c>
      <c r="S46" s="802">
        <v>4524.5249999999996</v>
      </c>
      <c r="T46" s="802">
        <v>2923.3739999999998</v>
      </c>
      <c r="U46" s="802">
        <v>1177.8579999999999</v>
      </c>
      <c r="V46" s="802">
        <v>1462.5060000000001</v>
      </c>
      <c r="W46" s="804">
        <v>232.22499999999999</v>
      </c>
    </row>
    <row r="47" spans="1:23">
      <c r="A47" s="35"/>
      <c r="B47" s="801">
        <v>2012</v>
      </c>
      <c r="C47" s="805"/>
      <c r="D47" s="805"/>
      <c r="E47" s="805"/>
      <c r="F47" s="805"/>
      <c r="G47" s="805"/>
      <c r="H47" s="805"/>
      <c r="I47" s="805"/>
      <c r="J47" s="806"/>
      <c r="K47" s="805"/>
      <c r="L47" s="805"/>
      <c r="M47" s="805"/>
      <c r="N47" s="805"/>
      <c r="O47" s="805"/>
      <c r="P47" s="807"/>
      <c r="Q47" s="803">
        <v>1725.32</v>
      </c>
      <c r="R47" s="802">
        <v>1644.547</v>
      </c>
      <c r="S47" s="802">
        <v>4526.5450000000001</v>
      </c>
      <c r="T47" s="802">
        <v>2933.22</v>
      </c>
      <c r="U47" s="802">
        <v>1085.011</v>
      </c>
      <c r="V47" s="802">
        <v>1384.809</v>
      </c>
      <c r="W47" s="804">
        <v>147.60499999999999</v>
      </c>
    </row>
    <row r="48" spans="1:23">
      <c r="A48" s="35"/>
      <c r="B48" s="801">
        <v>2013</v>
      </c>
      <c r="C48" s="805"/>
      <c r="D48" s="805"/>
      <c r="E48" s="805"/>
      <c r="F48" s="805"/>
      <c r="G48" s="805"/>
      <c r="H48" s="805"/>
      <c r="I48" s="805"/>
      <c r="J48" s="806"/>
      <c r="K48" s="805"/>
      <c r="L48" s="805"/>
      <c r="M48" s="805"/>
      <c r="N48" s="805"/>
      <c r="O48" s="805"/>
      <c r="P48" s="807"/>
      <c r="Q48" s="803">
        <v>1839.5160000000001</v>
      </c>
      <c r="R48" s="802">
        <v>1628.7190000000001</v>
      </c>
      <c r="S48" s="802">
        <v>4627.8990000000003</v>
      </c>
      <c r="T48" s="802">
        <v>3073.5479999999998</v>
      </c>
      <c r="U48" s="802">
        <v>1061.345</v>
      </c>
      <c r="V48" s="802">
        <v>1498.6559999999999</v>
      </c>
      <c r="W48" s="804">
        <v>91.925000000000011</v>
      </c>
    </row>
    <row r="49" spans="1:23">
      <c r="A49" s="35"/>
      <c r="B49" s="801">
        <v>2014</v>
      </c>
      <c r="C49" s="805"/>
      <c r="D49" s="805"/>
      <c r="E49" s="805"/>
      <c r="F49" s="805"/>
      <c r="G49" s="805"/>
      <c r="H49" s="805"/>
      <c r="I49" s="805"/>
      <c r="J49" s="806"/>
      <c r="K49" s="805"/>
      <c r="L49" s="805"/>
      <c r="M49" s="805"/>
      <c r="N49" s="805"/>
      <c r="O49" s="805"/>
      <c r="P49" s="807"/>
      <c r="Q49" s="803">
        <v>1759.26</v>
      </c>
      <c r="R49" s="802">
        <v>1573.962</v>
      </c>
      <c r="S49" s="802">
        <v>4492.7719999999999</v>
      </c>
      <c r="T49" s="802">
        <v>2671.6819999999998</v>
      </c>
      <c r="U49" s="802">
        <v>1059.5830000000001</v>
      </c>
      <c r="V49" s="802">
        <v>1518.539</v>
      </c>
      <c r="W49" s="804">
        <v>103.78899999999999</v>
      </c>
    </row>
    <row r="50" spans="1:23">
      <c r="A50" s="35"/>
      <c r="B50" s="801">
        <v>2015</v>
      </c>
      <c r="C50" s="917"/>
      <c r="D50" s="917"/>
      <c r="E50" s="917"/>
      <c r="F50" s="917"/>
      <c r="G50" s="917"/>
      <c r="H50" s="917"/>
      <c r="I50" s="917"/>
      <c r="J50" s="806"/>
      <c r="K50" s="917"/>
      <c r="L50" s="917"/>
      <c r="M50" s="917"/>
      <c r="N50" s="917"/>
      <c r="O50" s="917"/>
      <c r="P50" s="807"/>
      <c r="Q50" s="803">
        <v>1728.7059999999999</v>
      </c>
      <c r="R50" s="918">
        <v>1565.4949999999999</v>
      </c>
      <c r="S50" s="918">
        <v>4491.4989999999998</v>
      </c>
      <c r="T50" s="918">
        <v>2780.634</v>
      </c>
      <c r="U50" s="918">
        <v>1001.297</v>
      </c>
      <c r="V50" s="918">
        <v>1643.7840000000001</v>
      </c>
      <c r="W50" s="804">
        <v>50.093999999999994</v>
      </c>
    </row>
    <row r="51" spans="1:23" s="920" customFormat="1">
      <c r="A51" s="919"/>
      <c r="B51" s="801">
        <v>2016</v>
      </c>
      <c r="C51" s="917"/>
      <c r="D51" s="917"/>
      <c r="E51" s="917"/>
      <c r="F51" s="917"/>
      <c r="G51" s="917"/>
      <c r="H51" s="917"/>
      <c r="I51" s="917"/>
      <c r="J51" s="806"/>
      <c r="K51" s="917"/>
      <c r="L51" s="917"/>
      <c r="M51" s="917"/>
      <c r="N51" s="917"/>
      <c r="O51" s="917"/>
      <c r="P51" s="807"/>
      <c r="Q51" s="803">
        <v>1693.0730000000001</v>
      </c>
      <c r="R51" s="918">
        <v>1510.693</v>
      </c>
      <c r="S51" s="918">
        <v>4566.0789999999997</v>
      </c>
      <c r="T51" s="918">
        <v>3067.5520000000001</v>
      </c>
      <c r="U51" s="918">
        <v>923.27599999999995</v>
      </c>
      <c r="V51" s="918">
        <v>1676.2449999999999</v>
      </c>
      <c r="W51" s="804">
        <v>53.696000000000026</v>
      </c>
    </row>
    <row r="52" spans="1:23">
      <c r="A52" s="35"/>
      <c r="B52" s="801">
        <v>2017</v>
      </c>
      <c r="C52" s="805"/>
      <c r="D52" s="805"/>
      <c r="E52" s="805"/>
      <c r="F52" s="805"/>
      <c r="G52" s="805"/>
      <c r="H52" s="805"/>
      <c r="I52" s="805"/>
      <c r="J52" s="806"/>
      <c r="K52" s="805"/>
      <c r="L52" s="805"/>
      <c r="M52" s="805"/>
      <c r="N52" s="805"/>
      <c r="O52" s="805"/>
      <c r="P52" s="807"/>
      <c r="Q52" s="803">
        <v>1502.0509999999999</v>
      </c>
      <c r="R52" s="802">
        <v>1507.296</v>
      </c>
      <c r="S52" s="802">
        <v>4671.3149999999996</v>
      </c>
      <c r="T52" s="802">
        <v>3166.5859999999998</v>
      </c>
      <c r="U52" s="802">
        <v>832.62300000000005</v>
      </c>
      <c r="V52" s="802">
        <v>1797.4590000000001</v>
      </c>
      <c r="W52" s="804">
        <v>45.66</v>
      </c>
    </row>
    <row r="53" spans="1:23">
      <c r="A53" s="35"/>
      <c r="B53" s="801">
        <v>2018</v>
      </c>
      <c r="C53" s="805"/>
      <c r="D53" s="805"/>
      <c r="E53" s="805"/>
      <c r="F53" s="805"/>
      <c r="G53" s="805"/>
      <c r="H53" s="805"/>
      <c r="I53" s="805"/>
      <c r="J53" s="806"/>
      <c r="K53" s="805"/>
      <c r="L53" s="805"/>
      <c r="M53" s="805"/>
      <c r="N53" s="805"/>
      <c r="O53" s="805"/>
      <c r="P53" s="807"/>
      <c r="Q53" s="803">
        <v>1428.1559999999999</v>
      </c>
      <c r="R53" s="802">
        <v>1480.539</v>
      </c>
      <c r="S53" s="802">
        <v>4451.8010000000004</v>
      </c>
      <c r="T53" s="802">
        <v>3098.6309999999999</v>
      </c>
      <c r="U53" s="802">
        <v>829.13599999999997</v>
      </c>
      <c r="V53" s="802">
        <v>1802.12</v>
      </c>
      <c r="W53" s="804">
        <v>38.658999999999963</v>
      </c>
    </row>
    <row r="54" spans="1:23">
      <c r="A54" s="35"/>
      <c r="B54" s="801">
        <v>2019</v>
      </c>
      <c r="C54" s="805"/>
      <c r="D54" s="805"/>
      <c r="E54" s="805"/>
      <c r="F54" s="805"/>
      <c r="G54" s="805"/>
      <c r="H54" s="805"/>
      <c r="I54" s="805"/>
      <c r="J54" s="806"/>
      <c r="K54" s="805"/>
      <c r="L54" s="805"/>
      <c r="M54" s="805"/>
      <c r="N54" s="805"/>
      <c r="O54" s="805"/>
      <c r="P54" s="807"/>
      <c r="Q54" s="803">
        <v>1084.2260000000001</v>
      </c>
      <c r="R54" s="802">
        <v>1162.9580000000001</v>
      </c>
      <c r="S54" s="802">
        <v>4511.3940000000002</v>
      </c>
      <c r="T54" s="802">
        <v>3221.866</v>
      </c>
      <c r="U54" s="802">
        <v>818.952</v>
      </c>
      <c r="V54" s="802">
        <v>1904.453</v>
      </c>
      <c r="W54" s="804">
        <v>100.69199999999998</v>
      </c>
    </row>
    <row r="55" spans="1:23">
      <c r="A55" s="35"/>
      <c r="B55" s="808">
        <v>2020</v>
      </c>
      <c r="C55" s="809"/>
      <c r="D55" s="809"/>
      <c r="E55" s="809"/>
      <c r="F55" s="809"/>
      <c r="G55" s="809"/>
      <c r="H55" s="809"/>
      <c r="I55" s="809"/>
      <c r="J55" s="810"/>
      <c r="K55" s="809"/>
      <c r="L55" s="809"/>
      <c r="M55" s="809"/>
      <c r="N55" s="809"/>
      <c r="O55" s="809"/>
      <c r="P55" s="811"/>
      <c r="Q55" s="812">
        <v>897.495</v>
      </c>
      <c r="R55" s="813">
        <v>957.65899999999999</v>
      </c>
      <c r="S55" s="813">
        <v>4086.8159999999998</v>
      </c>
      <c r="T55" s="813">
        <v>3147.4670000000001</v>
      </c>
      <c r="U55" s="813">
        <v>702.35299999999995</v>
      </c>
      <c r="V55" s="813">
        <v>1961.1389999999999</v>
      </c>
      <c r="W55" s="814">
        <v>146.321</v>
      </c>
    </row>
    <row r="56" spans="1:23">
      <c r="B56" s="62"/>
    </row>
    <row r="57" spans="1:23">
      <c r="B57" s="62"/>
    </row>
    <row r="58" spans="1:23">
      <c r="B58" s="62"/>
    </row>
    <row r="59" spans="1:23">
      <c r="B59" s="62"/>
    </row>
    <row r="60" spans="1:23">
      <c r="B60" s="62"/>
    </row>
    <row r="61" spans="1:23">
      <c r="B61" s="62"/>
    </row>
  </sheetData>
  <mergeCells count="3">
    <mergeCell ref="C3:I3"/>
    <mergeCell ref="J3:P3"/>
    <mergeCell ref="Q3:W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696D-AD31-43E8-A992-BFBF1D254AD0}">
  <dimension ref="A1:K152"/>
  <sheetViews>
    <sheetView workbookViewId="0">
      <pane xSplit="2" ySplit="4" topLeftCell="C5" activePane="bottomRight" state="frozen"/>
      <selection pane="topRight"/>
      <selection pane="bottomLeft"/>
      <selection pane="bottomRight"/>
    </sheetView>
  </sheetViews>
  <sheetFormatPr baseColWidth="10" defaultColWidth="11.5546875" defaultRowHeight="13.8" outlineLevelCol="1"/>
  <cols>
    <col min="1" max="1" width="11.5546875" style="30"/>
    <col min="2" max="2" width="11.5546875" style="62"/>
    <col min="3" max="8" width="15.6640625" style="30" customWidth="1" outlineLevel="1"/>
    <col min="9" max="11" width="15.6640625" style="30" customWidth="1"/>
    <col min="12" max="16384" width="11.5546875" style="30"/>
  </cols>
  <sheetData>
    <row r="1" spans="1:11">
      <c r="A1" s="795" t="s">
        <v>715</v>
      </c>
      <c r="B1" s="815"/>
      <c r="C1" s="35"/>
      <c r="D1" s="35"/>
      <c r="E1" s="35"/>
      <c r="F1" s="35"/>
      <c r="G1" s="35"/>
      <c r="H1" s="35"/>
      <c r="I1" s="35"/>
      <c r="J1" s="35"/>
      <c r="K1" s="35"/>
    </row>
    <row r="2" spans="1:11">
      <c r="A2" s="35"/>
      <c r="B2" s="815"/>
      <c r="C2" s="35"/>
      <c r="D2" s="35"/>
      <c r="E2" s="35"/>
      <c r="F2" s="35"/>
      <c r="G2" s="35"/>
      <c r="H2" s="35"/>
      <c r="I2" s="35"/>
      <c r="J2" s="35"/>
      <c r="K2" s="35"/>
    </row>
    <row r="3" spans="1:11">
      <c r="A3" s="35"/>
      <c r="B3" s="816" t="s">
        <v>81</v>
      </c>
      <c r="C3" s="963" t="s">
        <v>669</v>
      </c>
      <c r="D3" s="964"/>
      <c r="E3" s="965"/>
      <c r="F3" s="963" t="s">
        <v>670</v>
      </c>
      <c r="G3" s="964"/>
      <c r="H3" s="965"/>
      <c r="I3" s="966" t="s">
        <v>671</v>
      </c>
      <c r="J3" s="964"/>
      <c r="K3" s="965"/>
    </row>
    <row r="4" spans="1:11" ht="26.4">
      <c r="A4" s="35"/>
      <c r="B4" s="801"/>
      <c r="C4" s="817" t="s">
        <v>672</v>
      </c>
      <c r="D4" s="818" t="s">
        <v>673</v>
      </c>
      <c r="E4" s="819" t="s">
        <v>674</v>
      </c>
      <c r="F4" s="817" t="s">
        <v>672</v>
      </c>
      <c r="G4" s="818" t="s">
        <v>673</v>
      </c>
      <c r="H4" s="819" t="s">
        <v>674</v>
      </c>
      <c r="I4" s="817" t="s">
        <v>672</v>
      </c>
      <c r="J4" s="818" t="s">
        <v>673</v>
      </c>
      <c r="K4" s="819" t="s">
        <v>674</v>
      </c>
    </row>
    <row r="5" spans="1:11">
      <c r="A5" s="35"/>
      <c r="B5" s="801">
        <v>1950</v>
      </c>
      <c r="C5" s="820">
        <v>22.4</v>
      </c>
      <c r="D5" s="821">
        <v>47.6</v>
      </c>
      <c r="E5" s="822">
        <v>3.9</v>
      </c>
      <c r="F5" s="820">
        <v>11.4</v>
      </c>
      <c r="G5" s="821">
        <v>95.6</v>
      </c>
      <c r="H5" s="822">
        <v>30</v>
      </c>
      <c r="I5" s="821">
        <v>33.799999999999997</v>
      </c>
      <c r="J5" s="821">
        <v>143.19999999999999</v>
      </c>
      <c r="K5" s="822">
        <v>34</v>
      </c>
    </row>
    <row r="6" spans="1:11">
      <c r="A6" s="35"/>
      <c r="B6" s="801">
        <v>1951</v>
      </c>
      <c r="C6" s="823">
        <v>24.3</v>
      </c>
      <c r="D6" s="824">
        <v>50</v>
      </c>
      <c r="E6" s="825">
        <v>7.1</v>
      </c>
      <c r="F6" s="823">
        <v>15.4</v>
      </c>
      <c r="G6" s="824">
        <v>103.9</v>
      </c>
      <c r="H6" s="825">
        <v>31.9</v>
      </c>
      <c r="I6" s="824">
        <v>39.700000000000003</v>
      </c>
      <c r="J6" s="824">
        <v>153.9</v>
      </c>
      <c r="K6" s="825">
        <v>39.1</v>
      </c>
    </row>
    <row r="7" spans="1:11">
      <c r="A7" s="35"/>
      <c r="B7" s="801">
        <v>1952</v>
      </c>
      <c r="C7" s="823">
        <v>26.1</v>
      </c>
      <c r="D7" s="824">
        <v>51.4</v>
      </c>
      <c r="E7" s="825">
        <v>5.9</v>
      </c>
      <c r="F7" s="823">
        <v>18.899999999999999</v>
      </c>
      <c r="G7" s="824">
        <v>109.6</v>
      </c>
      <c r="H7" s="825">
        <v>29.9</v>
      </c>
      <c r="I7" s="824">
        <v>45</v>
      </c>
      <c r="J7" s="824">
        <v>161.1</v>
      </c>
      <c r="K7" s="825">
        <v>35.799999999999997</v>
      </c>
    </row>
    <row r="8" spans="1:11">
      <c r="A8" s="35"/>
      <c r="B8" s="801">
        <v>1953</v>
      </c>
      <c r="C8" s="823">
        <v>28.5</v>
      </c>
      <c r="D8" s="824">
        <v>52.2</v>
      </c>
      <c r="E8" s="825">
        <v>4.7</v>
      </c>
      <c r="F8" s="823">
        <v>21.4</v>
      </c>
      <c r="G8" s="824">
        <v>115.8</v>
      </c>
      <c r="H8" s="825">
        <v>35.5</v>
      </c>
      <c r="I8" s="824">
        <v>50</v>
      </c>
      <c r="J8" s="824">
        <v>168</v>
      </c>
      <c r="K8" s="825">
        <v>40.200000000000003</v>
      </c>
    </row>
    <row r="9" spans="1:11">
      <c r="A9" s="35"/>
      <c r="B9" s="801">
        <v>1954</v>
      </c>
      <c r="C9" s="823">
        <v>30.4</v>
      </c>
      <c r="D9" s="824">
        <v>53.2</v>
      </c>
      <c r="E9" s="825">
        <v>4.7</v>
      </c>
      <c r="F9" s="823">
        <v>25.1</v>
      </c>
      <c r="G9" s="824">
        <v>119</v>
      </c>
      <c r="H9" s="825">
        <v>37.799999999999997</v>
      </c>
      <c r="I9" s="824">
        <v>55.5</v>
      </c>
      <c r="J9" s="824">
        <v>172.2</v>
      </c>
      <c r="K9" s="825">
        <v>42.5</v>
      </c>
    </row>
    <row r="10" spans="1:11">
      <c r="A10" s="35"/>
      <c r="B10" s="801">
        <v>1955</v>
      </c>
      <c r="C10" s="823">
        <v>34</v>
      </c>
      <c r="D10" s="824">
        <v>51</v>
      </c>
      <c r="E10" s="825">
        <v>5</v>
      </c>
      <c r="F10" s="823">
        <v>29</v>
      </c>
      <c r="G10" s="824">
        <v>128.5</v>
      </c>
      <c r="H10" s="825">
        <v>43.1</v>
      </c>
      <c r="I10" s="824">
        <v>63</v>
      </c>
      <c r="J10" s="824">
        <v>179.5</v>
      </c>
      <c r="K10" s="825">
        <v>48.1</v>
      </c>
    </row>
    <row r="11" spans="1:11">
      <c r="A11" s="35"/>
      <c r="B11" s="801">
        <v>1956</v>
      </c>
      <c r="C11" s="823">
        <v>38.1</v>
      </c>
      <c r="D11" s="824">
        <v>51.9</v>
      </c>
      <c r="E11" s="825">
        <v>4.9000000000000004</v>
      </c>
      <c r="F11" s="823">
        <v>33</v>
      </c>
      <c r="G11" s="824">
        <v>130.6</v>
      </c>
      <c r="H11" s="825">
        <v>42.3</v>
      </c>
      <c r="I11" s="824">
        <v>71.099999999999994</v>
      </c>
      <c r="J11" s="824">
        <v>182.4</v>
      </c>
      <c r="K11" s="825">
        <v>47.2</v>
      </c>
    </row>
    <row r="12" spans="1:11">
      <c r="A12" s="35"/>
      <c r="B12" s="801">
        <v>1957</v>
      </c>
      <c r="C12" s="823">
        <v>41.1</v>
      </c>
      <c r="D12" s="824">
        <v>50.9</v>
      </c>
      <c r="E12" s="825">
        <v>5</v>
      </c>
      <c r="F12" s="823">
        <v>35.700000000000003</v>
      </c>
      <c r="G12" s="824">
        <v>135.6</v>
      </c>
      <c r="H12" s="825">
        <v>41.3</v>
      </c>
      <c r="I12" s="824">
        <v>76.900000000000006</v>
      </c>
      <c r="J12" s="824">
        <v>186.5</v>
      </c>
      <c r="K12" s="825">
        <v>46.3</v>
      </c>
    </row>
    <row r="13" spans="1:11">
      <c r="A13" s="35"/>
      <c r="B13" s="801">
        <v>1958</v>
      </c>
      <c r="C13" s="823">
        <v>39.5</v>
      </c>
      <c r="D13" s="824">
        <v>49.7</v>
      </c>
      <c r="E13" s="825">
        <v>4.5</v>
      </c>
      <c r="F13" s="823">
        <v>38.6</v>
      </c>
      <c r="G13" s="824">
        <v>136.80000000000001</v>
      </c>
      <c r="H13" s="825">
        <v>39.5</v>
      </c>
      <c r="I13" s="824">
        <v>78.099999999999994</v>
      </c>
      <c r="J13" s="824">
        <v>186.6</v>
      </c>
      <c r="K13" s="825">
        <v>44</v>
      </c>
    </row>
    <row r="14" spans="1:11">
      <c r="A14" s="35"/>
      <c r="B14" s="801">
        <v>1959</v>
      </c>
      <c r="C14" s="823">
        <v>43.7</v>
      </c>
      <c r="D14" s="824">
        <v>46</v>
      </c>
      <c r="E14" s="825">
        <v>4.2</v>
      </c>
      <c r="F14" s="823">
        <v>33</v>
      </c>
      <c r="G14" s="824">
        <v>136.80000000000001</v>
      </c>
      <c r="H14" s="825">
        <v>45</v>
      </c>
      <c r="I14" s="824">
        <v>76.7</v>
      </c>
      <c r="J14" s="824">
        <v>182.7</v>
      </c>
      <c r="K14" s="825">
        <v>49.3</v>
      </c>
    </row>
    <row r="15" spans="1:11">
      <c r="A15" s="35"/>
      <c r="B15" s="801">
        <v>1960</v>
      </c>
      <c r="C15" s="823">
        <v>46.4</v>
      </c>
      <c r="D15" s="824">
        <v>45.4</v>
      </c>
      <c r="E15" s="825">
        <v>4.4000000000000004</v>
      </c>
      <c r="F15" s="823">
        <v>46.8</v>
      </c>
      <c r="G15" s="824">
        <v>141.6</v>
      </c>
      <c r="H15" s="825">
        <v>37.1</v>
      </c>
      <c r="I15" s="824">
        <v>93.2</v>
      </c>
      <c r="J15" s="824">
        <v>186.9</v>
      </c>
      <c r="K15" s="825">
        <v>41.5</v>
      </c>
    </row>
    <row r="16" spans="1:11">
      <c r="A16" s="35"/>
      <c r="B16" s="801">
        <v>1961</v>
      </c>
      <c r="C16" s="823">
        <v>48.2</v>
      </c>
      <c r="D16" s="824">
        <v>45.3</v>
      </c>
      <c r="E16" s="825">
        <v>3.7</v>
      </c>
      <c r="F16" s="823">
        <v>50.2</v>
      </c>
      <c r="G16" s="824">
        <v>143.6</v>
      </c>
      <c r="H16" s="825">
        <v>43.1</v>
      </c>
      <c r="I16" s="824">
        <v>98.4</v>
      </c>
      <c r="J16" s="824">
        <v>188.9</v>
      </c>
      <c r="K16" s="825">
        <v>46.8</v>
      </c>
    </row>
    <row r="17" spans="1:11">
      <c r="A17" s="35"/>
      <c r="B17" s="801">
        <v>1962</v>
      </c>
      <c r="C17" s="823">
        <v>52.4</v>
      </c>
      <c r="D17" s="824">
        <v>45.7</v>
      </c>
      <c r="E17" s="825">
        <v>3.6</v>
      </c>
      <c r="F17" s="823">
        <v>54.2</v>
      </c>
      <c r="G17" s="824">
        <v>147.4</v>
      </c>
      <c r="H17" s="825">
        <v>45.4</v>
      </c>
      <c r="I17" s="824">
        <v>106.6</v>
      </c>
      <c r="J17" s="824">
        <v>193.1</v>
      </c>
      <c r="K17" s="825">
        <v>49</v>
      </c>
    </row>
    <row r="18" spans="1:11">
      <c r="A18" s="35"/>
      <c r="B18" s="801">
        <v>1963</v>
      </c>
      <c r="C18" s="823">
        <v>56.7</v>
      </c>
      <c r="D18" s="824">
        <v>46.2</v>
      </c>
      <c r="E18" s="825">
        <v>4.0999999999999996</v>
      </c>
      <c r="F18" s="823">
        <v>58.8</v>
      </c>
      <c r="G18" s="824">
        <v>148.5</v>
      </c>
      <c r="H18" s="825">
        <v>46.9</v>
      </c>
      <c r="I18" s="824">
        <v>115.5</v>
      </c>
      <c r="J18" s="824">
        <v>194.7</v>
      </c>
      <c r="K18" s="825">
        <v>51</v>
      </c>
    </row>
    <row r="19" spans="1:11">
      <c r="A19" s="35"/>
      <c r="B19" s="801">
        <v>1964</v>
      </c>
      <c r="C19" s="823">
        <v>62.9</v>
      </c>
      <c r="D19" s="824">
        <v>44.3</v>
      </c>
      <c r="E19" s="825">
        <v>3.6</v>
      </c>
      <c r="F19" s="823">
        <v>64.3</v>
      </c>
      <c r="G19" s="824">
        <v>151.1</v>
      </c>
      <c r="H19" s="825">
        <v>41.5</v>
      </c>
      <c r="I19" s="824">
        <v>127.2</v>
      </c>
      <c r="J19" s="824">
        <v>195.5</v>
      </c>
      <c r="K19" s="825">
        <v>45.1</v>
      </c>
    </row>
    <row r="20" spans="1:11">
      <c r="A20" s="35"/>
      <c r="B20" s="801">
        <v>1965</v>
      </c>
      <c r="C20" s="823">
        <v>62.4</v>
      </c>
      <c r="D20" s="824">
        <v>36.6</v>
      </c>
      <c r="E20" s="825">
        <v>3</v>
      </c>
      <c r="F20" s="823">
        <v>67.5</v>
      </c>
      <c r="G20" s="824">
        <v>150.4</v>
      </c>
      <c r="H20" s="825">
        <v>32.9</v>
      </c>
      <c r="I20" s="824">
        <v>129.9</v>
      </c>
      <c r="J20" s="824">
        <v>187</v>
      </c>
      <c r="K20" s="825">
        <v>35.9</v>
      </c>
    </row>
    <row r="21" spans="1:11">
      <c r="A21" s="35"/>
      <c r="B21" s="801">
        <v>1966</v>
      </c>
      <c r="C21" s="823">
        <v>61.8</v>
      </c>
      <c r="D21" s="824">
        <v>33.4</v>
      </c>
      <c r="E21" s="825">
        <v>2.9</v>
      </c>
      <c r="F21" s="823">
        <v>72.3</v>
      </c>
      <c r="G21" s="824">
        <v>147.80000000000001</v>
      </c>
      <c r="H21" s="825">
        <v>28.9</v>
      </c>
      <c r="I21" s="824">
        <v>134</v>
      </c>
      <c r="J21" s="824">
        <v>181.2</v>
      </c>
      <c r="K21" s="825">
        <v>31.8</v>
      </c>
    </row>
    <row r="22" spans="1:11">
      <c r="A22" s="35"/>
      <c r="B22" s="801">
        <v>1967</v>
      </c>
      <c r="C22" s="823">
        <v>64.099999999999994</v>
      </c>
      <c r="D22" s="824">
        <v>30.7</v>
      </c>
      <c r="E22" s="825">
        <v>2.2999999999999998</v>
      </c>
      <c r="F22" s="823">
        <v>77.599999999999994</v>
      </c>
      <c r="G22" s="824">
        <v>140.19999999999999</v>
      </c>
      <c r="H22" s="825">
        <v>24.2</v>
      </c>
      <c r="I22" s="824">
        <v>141.69999999999999</v>
      </c>
      <c r="J22" s="824">
        <v>170.8</v>
      </c>
      <c r="K22" s="825">
        <v>26.5</v>
      </c>
    </row>
    <row r="23" spans="1:11">
      <c r="A23" s="35"/>
      <c r="B23" s="801">
        <v>1968</v>
      </c>
      <c r="C23" s="823">
        <v>71.8</v>
      </c>
      <c r="D23" s="824">
        <v>27.6</v>
      </c>
      <c r="E23" s="825">
        <v>2.2000000000000002</v>
      </c>
      <c r="F23" s="823">
        <v>83.1</v>
      </c>
      <c r="G23" s="824">
        <v>140.19999999999999</v>
      </c>
      <c r="H23" s="825">
        <v>23.8</v>
      </c>
      <c r="I23" s="824">
        <v>154.9</v>
      </c>
      <c r="J23" s="824">
        <v>167.8</v>
      </c>
      <c r="K23" s="825">
        <v>26</v>
      </c>
    </row>
    <row r="24" spans="1:11">
      <c r="A24" s="35"/>
      <c r="B24" s="801">
        <v>1969</v>
      </c>
      <c r="C24" s="823">
        <v>77.3</v>
      </c>
      <c r="D24" s="824">
        <v>28</v>
      </c>
      <c r="E24" s="825">
        <v>2.1</v>
      </c>
      <c r="F24" s="823">
        <v>86.1</v>
      </c>
      <c r="G24" s="824">
        <v>140.69999999999999</v>
      </c>
      <c r="H24" s="825">
        <v>27.8</v>
      </c>
      <c r="I24" s="824">
        <v>163.4</v>
      </c>
      <c r="J24" s="824">
        <v>168.8</v>
      </c>
      <c r="K24" s="825">
        <v>29.8</v>
      </c>
    </row>
    <row r="25" spans="1:11">
      <c r="A25" s="35"/>
      <c r="B25" s="801">
        <v>1970</v>
      </c>
      <c r="C25" s="823">
        <v>80.400000000000006</v>
      </c>
      <c r="D25" s="824">
        <v>25.4</v>
      </c>
      <c r="E25" s="825">
        <v>2</v>
      </c>
      <c r="F25" s="823">
        <v>90</v>
      </c>
      <c r="G25" s="824">
        <v>140.30000000000001</v>
      </c>
      <c r="H25" s="825">
        <v>34.799999999999997</v>
      </c>
      <c r="I25" s="824">
        <v>170.4</v>
      </c>
      <c r="J25" s="824">
        <v>165.6</v>
      </c>
      <c r="K25" s="825">
        <v>36.799999999999997</v>
      </c>
    </row>
    <row r="26" spans="1:11">
      <c r="A26" s="35"/>
      <c r="B26" s="801">
        <v>1971</v>
      </c>
      <c r="C26" s="823">
        <v>81.900000000000006</v>
      </c>
      <c r="D26" s="824">
        <v>20.6</v>
      </c>
      <c r="E26" s="825">
        <v>1.9</v>
      </c>
      <c r="F26" s="823">
        <v>92.6</v>
      </c>
      <c r="G26" s="824">
        <v>134.5</v>
      </c>
      <c r="H26" s="825">
        <v>33.1</v>
      </c>
      <c r="I26" s="824">
        <v>174.5</v>
      </c>
      <c r="J26" s="824">
        <v>155.1</v>
      </c>
      <c r="K26" s="825">
        <v>34.9</v>
      </c>
    </row>
    <row r="27" spans="1:11">
      <c r="A27" s="35"/>
      <c r="B27" s="801">
        <v>1972</v>
      </c>
      <c r="C27" s="823">
        <v>90.9</v>
      </c>
      <c r="D27" s="824">
        <v>18</v>
      </c>
      <c r="E27" s="825">
        <v>1.6</v>
      </c>
      <c r="F27" s="823">
        <v>94.9</v>
      </c>
      <c r="G27" s="824">
        <v>126.1</v>
      </c>
      <c r="H27" s="825">
        <v>31</v>
      </c>
      <c r="I27" s="824">
        <v>185.8</v>
      </c>
      <c r="J27" s="824">
        <v>144.1</v>
      </c>
      <c r="K27" s="825">
        <v>32.5</v>
      </c>
    </row>
    <row r="28" spans="1:11">
      <c r="A28" s="35"/>
      <c r="B28" s="801">
        <v>1973</v>
      </c>
      <c r="C28" s="823">
        <v>99.9</v>
      </c>
      <c r="D28" s="824">
        <v>17.2</v>
      </c>
      <c r="E28" s="825">
        <v>1.5</v>
      </c>
      <c r="F28" s="823">
        <v>96.8</v>
      </c>
      <c r="G28" s="824">
        <v>119.9</v>
      </c>
      <c r="H28" s="825">
        <v>33.700000000000003</v>
      </c>
      <c r="I28" s="824">
        <v>196.7</v>
      </c>
      <c r="J28" s="824">
        <v>137.19999999999999</v>
      </c>
      <c r="K28" s="825">
        <v>35.200000000000003</v>
      </c>
    </row>
    <row r="29" spans="1:11">
      <c r="A29" s="35"/>
      <c r="B29" s="801">
        <v>1974</v>
      </c>
      <c r="C29" s="823">
        <v>107.8</v>
      </c>
      <c r="D29" s="824">
        <v>16.7</v>
      </c>
      <c r="E29" s="825">
        <v>1.5</v>
      </c>
      <c r="F29" s="823">
        <v>95.5</v>
      </c>
      <c r="G29" s="824">
        <v>123.7</v>
      </c>
      <c r="H29" s="825">
        <v>30.5</v>
      </c>
      <c r="I29" s="824">
        <v>203.3</v>
      </c>
      <c r="J29" s="824">
        <v>140.4</v>
      </c>
      <c r="K29" s="825">
        <v>32.1</v>
      </c>
    </row>
    <row r="30" spans="1:11">
      <c r="A30" s="35"/>
      <c r="B30" s="801">
        <v>1975</v>
      </c>
      <c r="C30" s="823">
        <v>108.6</v>
      </c>
      <c r="D30" s="824">
        <v>13.2</v>
      </c>
      <c r="E30" s="825">
        <v>1.2</v>
      </c>
      <c r="F30" s="823">
        <v>101.4</v>
      </c>
      <c r="G30" s="824">
        <v>119.6</v>
      </c>
      <c r="H30" s="825">
        <v>28.8</v>
      </c>
      <c r="I30" s="824">
        <v>210</v>
      </c>
      <c r="J30" s="824">
        <v>132.69999999999999</v>
      </c>
      <c r="K30" s="825">
        <v>30.1</v>
      </c>
    </row>
    <row r="31" spans="1:11">
      <c r="A31" s="35"/>
      <c r="B31" s="801">
        <v>1976</v>
      </c>
      <c r="C31" s="823">
        <v>121.1</v>
      </c>
      <c r="D31" s="824">
        <v>12.1</v>
      </c>
      <c r="E31" s="825">
        <v>1.3</v>
      </c>
      <c r="F31" s="823">
        <v>106</v>
      </c>
      <c r="G31" s="824">
        <v>118.5</v>
      </c>
      <c r="H31" s="825">
        <v>27.4</v>
      </c>
      <c r="I31" s="824">
        <v>227.1</v>
      </c>
      <c r="J31" s="824">
        <v>130.6</v>
      </c>
      <c r="K31" s="825">
        <v>28.7</v>
      </c>
    </row>
    <row r="32" spans="1:11">
      <c r="A32" s="35"/>
      <c r="B32" s="801">
        <v>1977</v>
      </c>
      <c r="C32" s="823">
        <v>109.7</v>
      </c>
      <c r="D32" s="824">
        <v>11.7</v>
      </c>
      <c r="E32" s="825">
        <v>1.3</v>
      </c>
      <c r="F32" s="823">
        <v>112.6</v>
      </c>
      <c r="G32" s="824">
        <v>118.9</v>
      </c>
      <c r="H32" s="825">
        <v>23.3</v>
      </c>
      <c r="I32" s="824">
        <v>222.3</v>
      </c>
      <c r="J32" s="824">
        <v>130.69999999999999</v>
      </c>
      <c r="K32" s="825">
        <v>24.7</v>
      </c>
    </row>
    <row r="33" spans="1:11">
      <c r="A33" s="35"/>
      <c r="B33" s="801">
        <v>1978</v>
      </c>
      <c r="C33" s="823">
        <v>110.1</v>
      </c>
      <c r="D33" s="824">
        <v>12.1</v>
      </c>
      <c r="E33" s="825">
        <v>1.3</v>
      </c>
      <c r="F33" s="823">
        <v>112.9</v>
      </c>
      <c r="G33" s="824">
        <v>117.1</v>
      </c>
      <c r="H33" s="825">
        <v>24</v>
      </c>
      <c r="I33" s="824">
        <v>223</v>
      </c>
      <c r="J33" s="824">
        <v>129.19999999999999</v>
      </c>
      <c r="K33" s="825">
        <v>25.3</v>
      </c>
    </row>
    <row r="34" spans="1:11">
      <c r="A34" s="35"/>
      <c r="B34" s="801">
        <v>1979</v>
      </c>
      <c r="C34" s="823">
        <v>113.6</v>
      </c>
      <c r="D34" s="824">
        <v>15.4</v>
      </c>
      <c r="E34" s="825">
        <v>1.5</v>
      </c>
      <c r="F34" s="823">
        <v>115.6</v>
      </c>
      <c r="G34" s="824">
        <v>116.4</v>
      </c>
      <c r="H34" s="825">
        <v>24</v>
      </c>
      <c r="I34" s="824">
        <v>229.2</v>
      </c>
      <c r="J34" s="824">
        <v>131.9</v>
      </c>
      <c r="K34" s="825">
        <v>25.5</v>
      </c>
    </row>
    <row r="35" spans="1:11">
      <c r="A35" s="35"/>
      <c r="B35" s="801">
        <v>1980</v>
      </c>
      <c r="C35" s="823">
        <v>112.6</v>
      </c>
      <c r="D35" s="824">
        <v>15.9</v>
      </c>
      <c r="E35" s="825">
        <v>1.4</v>
      </c>
      <c r="F35" s="823">
        <v>112.9</v>
      </c>
      <c r="G35" s="824">
        <v>118.2</v>
      </c>
      <c r="H35" s="825">
        <v>26.5</v>
      </c>
      <c r="I35" s="824">
        <v>225.5</v>
      </c>
      <c r="J35" s="824">
        <v>134.1</v>
      </c>
      <c r="K35" s="825">
        <v>27.9</v>
      </c>
    </row>
    <row r="36" spans="1:11">
      <c r="A36" s="35"/>
      <c r="B36" s="801">
        <v>1981</v>
      </c>
      <c r="C36" s="823">
        <v>114</v>
      </c>
      <c r="D36" s="824">
        <v>15.4</v>
      </c>
      <c r="E36" s="825">
        <v>1.4</v>
      </c>
      <c r="F36" s="823">
        <v>120</v>
      </c>
      <c r="G36" s="824">
        <v>118.4</v>
      </c>
      <c r="H36" s="825">
        <v>29</v>
      </c>
      <c r="I36" s="824">
        <v>234</v>
      </c>
      <c r="J36" s="824">
        <v>133.80000000000001</v>
      </c>
      <c r="K36" s="825">
        <v>30.4</v>
      </c>
    </row>
    <row r="37" spans="1:11">
      <c r="A37" s="35"/>
      <c r="B37" s="801">
        <v>1982</v>
      </c>
      <c r="C37" s="823">
        <v>111.9</v>
      </c>
      <c r="D37" s="824">
        <v>14.4</v>
      </c>
      <c r="E37" s="825">
        <v>1.2</v>
      </c>
      <c r="F37" s="823">
        <v>124.5</v>
      </c>
      <c r="G37" s="824">
        <v>119.3</v>
      </c>
      <c r="H37" s="825">
        <v>30.1</v>
      </c>
      <c r="I37" s="824">
        <v>236.4</v>
      </c>
      <c r="J37" s="824">
        <v>133.69999999999999</v>
      </c>
      <c r="K37" s="825">
        <v>31.3</v>
      </c>
    </row>
    <row r="38" spans="1:11">
      <c r="A38" s="35"/>
      <c r="B38" s="801">
        <v>1983</v>
      </c>
      <c r="C38" s="823">
        <v>108.9</v>
      </c>
      <c r="D38" s="824">
        <v>14.3</v>
      </c>
      <c r="E38" s="825">
        <v>1.2</v>
      </c>
      <c r="F38" s="823">
        <v>126.7</v>
      </c>
      <c r="G38" s="824">
        <v>119.7</v>
      </c>
      <c r="H38" s="825">
        <v>31.7</v>
      </c>
      <c r="I38" s="824">
        <v>235.5</v>
      </c>
      <c r="J38" s="824">
        <v>134</v>
      </c>
      <c r="K38" s="825">
        <v>32.799999999999997</v>
      </c>
    </row>
    <row r="39" spans="1:11">
      <c r="A39" s="35"/>
      <c r="B39" s="801">
        <v>1984</v>
      </c>
      <c r="C39" s="823">
        <v>110.4</v>
      </c>
      <c r="D39" s="824">
        <v>15.2</v>
      </c>
      <c r="E39" s="825">
        <v>1.1000000000000001</v>
      </c>
      <c r="F39" s="823">
        <v>136.19999999999999</v>
      </c>
      <c r="G39" s="824">
        <v>121.7</v>
      </c>
      <c r="H39" s="825">
        <v>39.9</v>
      </c>
      <c r="I39" s="824">
        <v>246.7</v>
      </c>
      <c r="J39" s="824">
        <v>136.9</v>
      </c>
      <c r="K39" s="825">
        <v>41</v>
      </c>
    </row>
    <row r="40" spans="1:11">
      <c r="A40" s="35"/>
      <c r="B40" s="801">
        <v>1985</v>
      </c>
      <c r="C40" s="823">
        <v>102.9</v>
      </c>
      <c r="D40" s="824">
        <v>16.5</v>
      </c>
      <c r="E40" s="825">
        <v>1.2</v>
      </c>
      <c r="F40" s="823">
        <v>142.5</v>
      </c>
      <c r="G40" s="824">
        <v>122</v>
      </c>
      <c r="H40" s="825">
        <v>44.2</v>
      </c>
      <c r="I40" s="824">
        <v>245.4</v>
      </c>
      <c r="J40" s="824">
        <v>138.5</v>
      </c>
      <c r="K40" s="825">
        <v>45.4</v>
      </c>
    </row>
    <row r="41" spans="1:11">
      <c r="A41" s="35"/>
      <c r="B41" s="801">
        <v>1986</v>
      </c>
      <c r="C41" s="823">
        <v>97.3</v>
      </c>
      <c r="D41" s="824">
        <v>15.8</v>
      </c>
      <c r="E41" s="825">
        <v>1.2</v>
      </c>
      <c r="F41" s="823">
        <v>145.4</v>
      </c>
      <c r="G41" s="824">
        <v>121.7</v>
      </c>
      <c r="H41" s="825">
        <v>42.4</v>
      </c>
      <c r="I41" s="824">
        <v>242.7</v>
      </c>
      <c r="J41" s="824">
        <v>137.5</v>
      </c>
      <c r="K41" s="825">
        <v>43.6</v>
      </c>
    </row>
    <row r="42" spans="1:11">
      <c r="A42" s="35"/>
      <c r="B42" s="801">
        <v>1987</v>
      </c>
      <c r="C42" s="823">
        <v>92.3</v>
      </c>
      <c r="D42" s="824">
        <v>15.3</v>
      </c>
      <c r="E42" s="825">
        <v>1.2</v>
      </c>
      <c r="F42" s="823">
        <v>143.6</v>
      </c>
      <c r="G42" s="824">
        <v>119.2</v>
      </c>
      <c r="H42" s="825">
        <v>43.4</v>
      </c>
      <c r="I42" s="824">
        <v>235.9</v>
      </c>
      <c r="J42" s="824">
        <v>134.5</v>
      </c>
      <c r="K42" s="825">
        <v>44.6</v>
      </c>
    </row>
    <row r="43" spans="1:11">
      <c r="A43" s="35"/>
      <c r="B43" s="801">
        <v>1988</v>
      </c>
      <c r="C43" s="823">
        <v>94</v>
      </c>
      <c r="D43" s="824">
        <v>13.5</v>
      </c>
      <c r="E43" s="825">
        <v>1.1000000000000001</v>
      </c>
      <c r="F43" s="823">
        <v>148.6</v>
      </c>
      <c r="G43" s="824">
        <v>118.8</v>
      </c>
      <c r="H43" s="825">
        <v>41.1</v>
      </c>
      <c r="I43" s="824">
        <v>242.6</v>
      </c>
      <c r="J43" s="824">
        <v>132.30000000000001</v>
      </c>
      <c r="K43" s="825">
        <v>42.2</v>
      </c>
    </row>
    <row r="44" spans="1:11">
      <c r="A44" s="35"/>
      <c r="B44" s="801">
        <v>1989</v>
      </c>
      <c r="C44" s="823">
        <v>95.4</v>
      </c>
      <c r="D44" s="824">
        <v>13.4</v>
      </c>
      <c r="E44" s="825">
        <v>1.1000000000000001</v>
      </c>
      <c r="F44" s="823">
        <v>148.6</v>
      </c>
      <c r="G44" s="824">
        <v>113.7</v>
      </c>
      <c r="H44" s="825">
        <v>39</v>
      </c>
      <c r="I44" s="824">
        <v>244.1</v>
      </c>
      <c r="J44" s="824">
        <v>127.1</v>
      </c>
      <c r="K44" s="825">
        <v>40.200000000000003</v>
      </c>
    </row>
    <row r="45" spans="1:11">
      <c r="A45" s="35"/>
      <c r="B45" s="801">
        <v>1990</v>
      </c>
      <c r="C45" s="823">
        <v>93.1</v>
      </c>
      <c r="D45" s="824">
        <v>13.4</v>
      </c>
      <c r="E45" s="825">
        <v>0.9</v>
      </c>
      <c r="F45" s="823">
        <v>132.4</v>
      </c>
      <c r="G45" s="824">
        <v>91.3</v>
      </c>
      <c r="H45" s="825">
        <v>29.9</v>
      </c>
      <c r="I45" s="824">
        <v>225.5</v>
      </c>
      <c r="J45" s="824">
        <v>104.7</v>
      </c>
      <c r="K45" s="825">
        <v>30.8</v>
      </c>
    </row>
    <row r="46" spans="1:11">
      <c r="A46" s="35"/>
      <c r="B46" s="801">
        <v>1991</v>
      </c>
      <c r="C46" s="823">
        <v>96.1</v>
      </c>
      <c r="D46" s="824">
        <v>14.7</v>
      </c>
      <c r="E46" s="825">
        <v>1</v>
      </c>
      <c r="F46" s="823">
        <v>108.7</v>
      </c>
      <c r="G46" s="824">
        <v>48.8</v>
      </c>
      <c r="H46" s="825">
        <v>14</v>
      </c>
      <c r="I46" s="824">
        <v>204.8</v>
      </c>
      <c r="J46" s="824">
        <v>63.5</v>
      </c>
      <c r="K46" s="825">
        <v>14.9</v>
      </c>
    </row>
    <row r="47" spans="1:11">
      <c r="A47" s="35"/>
      <c r="B47" s="801">
        <v>1992</v>
      </c>
      <c r="C47" s="823">
        <v>97.5</v>
      </c>
      <c r="D47" s="824">
        <v>14.1</v>
      </c>
      <c r="E47" s="825">
        <v>0.9</v>
      </c>
      <c r="F47" s="823">
        <v>96.4</v>
      </c>
      <c r="G47" s="824">
        <v>28.2</v>
      </c>
      <c r="H47" s="825">
        <v>7.8</v>
      </c>
      <c r="I47" s="824">
        <v>193.8</v>
      </c>
      <c r="J47" s="824">
        <v>42.2</v>
      </c>
      <c r="K47" s="825">
        <v>8.6</v>
      </c>
    </row>
    <row r="48" spans="1:11">
      <c r="A48" s="35"/>
      <c r="B48" s="801">
        <v>1993</v>
      </c>
      <c r="C48" s="823">
        <v>91.3</v>
      </c>
      <c r="D48" s="824">
        <v>14.1</v>
      </c>
      <c r="E48" s="825">
        <v>0.8</v>
      </c>
      <c r="F48" s="823">
        <v>90.5</v>
      </c>
      <c r="G48" s="824">
        <v>21.9</v>
      </c>
      <c r="H48" s="825">
        <v>5.3</v>
      </c>
      <c r="I48" s="824">
        <v>181.8</v>
      </c>
      <c r="J48" s="824">
        <v>36</v>
      </c>
      <c r="K48" s="825">
        <v>6.1</v>
      </c>
    </row>
    <row r="49" spans="1:11">
      <c r="A49" s="35"/>
      <c r="B49" s="801">
        <v>1994</v>
      </c>
      <c r="C49" s="823">
        <v>91.8</v>
      </c>
      <c r="D49" s="824">
        <v>12.7</v>
      </c>
      <c r="E49" s="825">
        <v>0.8</v>
      </c>
      <c r="F49" s="823">
        <v>84</v>
      </c>
      <c r="G49" s="824">
        <v>15.6</v>
      </c>
      <c r="H49" s="825">
        <v>3</v>
      </c>
      <c r="I49" s="824">
        <v>175.8</v>
      </c>
      <c r="J49" s="824">
        <v>28.3</v>
      </c>
      <c r="K49" s="825">
        <v>3.8</v>
      </c>
    </row>
    <row r="50" spans="1:11">
      <c r="A50" s="35"/>
      <c r="B50" s="801">
        <v>1995</v>
      </c>
      <c r="C50" s="826"/>
      <c r="D50" s="827"/>
      <c r="E50" s="828"/>
      <c r="F50" s="826"/>
      <c r="G50" s="827"/>
      <c r="H50" s="828"/>
      <c r="I50" s="824">
        <v>167.9</v>
      </c>
      <c r="J50" s="824">
        <v>22.9</v>
      </c>
      <c r="K50" s="825">
        <v>2.2999999999999998</v>
      </c>
    </row>
    <row r="51" spans="1:11">
      <c r="A51" s="35"/>
      <c r="B51" s="801">
        <v>1996</v>
      </c>
      <c r="C51" s="826"/>
      <c r="D51" s="827"/>
      <c r="E51" s="828"/>
      <c r="F51" s="826"/>
      <c r="G51" s="827"/>
      <c r="H51" s="828"/>
      <c r="I51" s="824">
        <v>164.7</v>
      </c>
      <c r="J51" s="824">
        <v>21.2</v>
      </c>
      <c r="K51" s="825">
        <v>1.7</v>
      </c>
    </row>
    <row r="52" spans="1:11">
      <c r="A52" s="35"/>
      <c r="B52" s="801">
        <v>1997</v>
      </c>
      <c r="C52" s="826"/>
      <c r="D52" s="827"/>
      <c r="E52" s="828"/>
      <c r="F52" s="826"/>
      <c r="G52" s="827"/>
      <c r="H52" s="828"/>
      <c r="I52" s="824">
        <v>158.6</v>
      </c>
      <c r="J52" s="824">
        <v>17.5</v>
      </c>
      <c r="K52" s="825">
        <v>0.9</v>
      </c>
    </row>
    <row r="53" spans="1:11">
      <c r="A53" s="35"/>
      <c r="B53" s="801">
        <v>1998</v>
      </c>
      <c r="C53" s="826"/>
      <c r="D53" s="827"/>
      <c r="E53" s="828"/>
      <c r="F53" s="826"/>
      <c r="G53" s="827"/>
      <c r="H53" s="828"/>
      <c r="I53" s="824">
        <v>151.30000000000001</v>
      </c>
      <c r="J53" s="824">
        <v>13.8</v>
      </c>
      <c r="K53" s="825">
        <v>1.1000000000000001</v>
      </c>
    </row>
    <row r="54" spans="1:11">
      <c r="A54" s="35"/>
      <c r="B54" s="801">
        <v>1999</v>
      </c>
      <c r="C54" s="826"/>
      <c r="D54" s="827"/>
      <c r="E54" s="828"/>
      <c r="F54" s="826"/>
      <c r="G54" s="827"/>
      <c r="H54" s="828"/>
      <c r="I54" s="824">
        <v>147.6</v>
      </c>
      <c r="J54" s="824">
        <v>12.4</v>
      </c>
      <c r="K54" s="825">
        <v>0.9</v>
      </c>
    </row>
    <row r="55" spans="1:11">
      <c r="A55" s="35"/>
      <c r="B55" s="801">
        <v>2000</v>
      </c>
      <c r="C55" s="826"/>
      <c r="D55" s="827"/>
      <c r="E55" s="828"/>
      <c r="F55" s="826"/>
      <c r="G55" s="827"/>
      <c r="H55" s="828"/>
      <c r="I55" s="824">
        <v>155.4</v>
      </c>
      <c r="J55" s="824">
        <v>12</v>
      </c>
      <c r="K55" s="825">
        <v>0.5</v>
      </c>
    </row>
    <row r="56" spans="1:11">
      <c r="A56" s="35"/>
      <c r="B56" s="801">
        <v>2001</v>
      </c>
      <c r="C56" s="826"/>
      <c r="D56" s="827"/>
      <c r="E56" s="828"/>
      <c r="F56" s="826"/>
      <c r="G56" s="827"/>
      <c r="H56" s="828"/>
      <c r="I56" s="824">
        <v>163</v>
      </c>
      <c r="J56" s="824">
        <v>11.9</v>
      </c>
      <c r="K56" s="825">
        <v>0.4</v>
      </c>
    </row>
    <row r="57" spans="1:11">
      <c r="A57" s="35"/>
      <c r="B57" s="801">
        <v>2002</v>
      </c>
      <c r="C57" s="826"/>
      <c r="D57" s="827"/>
      <c r="E57" s="828"/>
      <c r="F57" s="826"/>
      <c r="G57" s="827"/>
      <c r="H57" s="828"/>
      <c r="I57" s="824">
        <v>169.8</v>
      </c>
      <c r="J57" s="824">
        <v>11.7</v>
      </c>
      <c r="K57" s="825">
        <v>0.4</v>
      </c>
    </row>
    <row r="58" spans="1:11">
      <c r="A58" s="35"/>
      <c r="B58" s="801">
        <v>2003</v>
      </c>
      <c r="C58" s="826"/>
      <c r="D58" s="827"/>
      <c r="E58" s="828"/>
      <c r="F58" s="826"/>
      <c r="G58" s="827"/>
      <c r="H58" s="828"/>
      <c r="I58" s="824">
        <v>167.3</v>
      </c>
      <c r="J58" s="824">
        <v>11.6</v>
      </c>
      <c r="K58" s="825">
        <v>0.4</v>
      </c>
    </row>
    <row r="59" spans="1:11">
      <c r="A59" s="35"/>
      <c r="B59" s="801">
        <v>2004</v>
      </c>
      <c r="C59" s="826"/>
      <c r="D59" s="827"/>
      <c r="E59" s="828"/>
      <c r="F59" s="826"/>
      <c r="G59" s="827"/>
      <c r="H59" s="828"/>
      <c r="I59" s="824">
        <v>169.3</v>
      </c>
      <c r="J59" s="824">
        <v>12.1</v>
      </c>
      <c r="K59" s="825">
        <v>1.1000000000000001</v>
      </c>
    </row>
    <row r="60" spans="1:11">
      <c r="A60" s="35"/>
      <c r="B60" s="801">
        <v>2005</v>
      </c>
      <c r="C60" s="826"/>
      <c r="D60" s="827"/>
      <c r="E60" s="828"/>
      <c r="F60" s="826"/>
      <c r="G60" s="827"/>
      <c r="H60" s="828"/>
      <c r="I60" s="824">
        <v>165.3</v>
      </c>
      <c r="J60" s="824">
        <v>12.2</v>
      </c>
      <c r="K60" s="825">
        <v>0.4</v>
      </c>
    </row>
    <row r="61" spans="1:11">
      <c r="A61" s="35"/>
      <c r="B61" s="801">
        <v>2006</v>
      </c>
      <c r="C61" s="826"/>
      <c r="D61" s="827"/>
      <c r="E61" s="828"/>
      <c r="F61" s="826"/>
      <c r="G61" s="827"/>
      <c r="H61" s="828"/>
      <c r="I61" s="824">
        <v>162.9</v>
      </c>
      <c r="J61" s="824">
        <v>12.8</v>
      </c>
      <c r="K61" s="825">
        <v>0.5</v>
      </c>
    </row>
    <row r="62" spans="1:11">
      <c r="A62" s="35"/>
      <c r="B62" s="801">
        <v>2007</v>
      </c>
      <c r="C62" s="826"/>
      <c r="D62" s="827"/>
      <c r="E62" s="828"/>
      <c r="F62" s="826"/>
      <c r="G62" s="827"/>
      <c r="H62" s="828"/>
      <c r="I62" s="824">
        <v>167.4</v>
      </c>
      <c r="J62" s="824">
        <v>12.5</v>
      </c>
      <c r="K62" s="825">
        <v>0.5</v>
      </c>
    </row>
    <row r="63" spans="1:11">
      <c r="A63" s="35"/>
      <c r="B63" s="801">
        <v>2008</v>
      </c>
      <c r="C63" s="826"/>
      <c r="D63" s="827"/>
      <c r="E63" s="828"/>
      <c r="F63" s="826"/>
      <c r="G63" s="827"/>
      <c r="H63" s="828"/>
      <c r="I63" s="824">
        <v>161.30000000000001</v>
      </c>
      <c r="J63" s="824">
        <v>13.3</v>
      </c>
      <c r="K63" s="825">
        <v>0.5</v>
      </c>
    </row>
    <row r="64" spans="1:11">
      <c r="A64" s="35"/>
      <c r="B64" s="801">
        <v>2009</v>
      </c>
      <c r="C64" s="826"/>
      <c r="D64" s="827"/>
      <c r="E64" s="828"/>
      <c r="F64" s="826"/>
      <c r="G64" s="827"/>
      <c r="H64" s="828"/>
      <c r="I64" s="824">
        <v>156.6</v>
      </c>
      <c r="J64" s="824">
        <v>12.8</v>
      </c>
      <c r="K64" s="825">
        <v>0.5</v>
      </c>
    </row>
    <row r="65" spans="1:11">
      <c r="A65" s="35"/>
      <c r="B65" s="801">
        <v>2010</v>
      </c>
      <c r="C65" s="826"/>
      <c r="D65" s="827"/>
      <c r="E65" s="828"/>
      <c r="F65" s="826"/>
      <c r="G65" s="827"/>
      <c r="H65" s="828"/>
      <c r="I65" s="824">
        <v>155</v>
      </c>
      <c r="J65" s="824">
        <v>14.1</v>
      </c>
      <c r="K65" s="825">
        <v>0.5</v>
      </c>
    </row>
    <row r="66" spans="1:11">
      <c r="A66" s="35"/>
      <c r="B66" s="801">
        <v>2011</v>
      </c>
      <c r="C66" s="826"/>
      <c r="D66" s="827"/>
      <c r="E66" s="828"/>
      <c r="F66" s="826"/>
      <c r="G66" s="827"/>
      <c r="H66" s="828"/>
      <c r="I66" s="824">
        <v>160.19999999999999</v>
      </c>
      <c r="J66" s="824">
        <v>15.5</v>
      </c>
      <c r="K66" s="825">
        <v>0.6</v>
      </c>
    </row>
    <row r="67" spans="1:11">
      <c r="A67" s="35"/>
      <c r="B67" s="801">
        <v>2012</v>
      </c>
      <c r="C67" s="826"/>
      <c r="D67" s="827"/>
      <c r="E67" s="828"/>
      <c r="F67" s="826"/>
      <c r="G67" s="827"/>
      <c r="H67" s="828"/>
      <c r="I67" s="824">
        <v>169.6</v>
      </c>
      <c r="J67" s="824">
        <v>15</v>
      </c>
      <c r="K67" s="825">
        <v>0.6</v>
      </c>
    </row>
    <row r="68" spans="1:11">
      <c r="A68" s="35"/>
      <c r="B68" s="801">
        <v>2013</v>
      </c>
      <c r="C68" s="826"/>
      <c r="D68" s="827"/>
      <c r="E68" s="828"/>
      <c r="F68" s="826"/>
      <c r="G68" s="827"/>
      <c r="H68" s="828"/>
      <c r="I68" s="824">
        <v>166.5</v>
      </c>
      <c r="J68" s="824">
        <v>15.5</v>
      </c>
      <c r="K68" s="825">
        <v>0.5</v>
      </c>
    </row>
    <row r="69" spans="1:11">
      <c r="A69" s="35"/>
      <c r="B69" s="801">
        <v>2014</v>
      </c>
      <c r="C69" s="826"/>
      <c r="D69" s="827"/>
      <c r="E69" s="828"/>
      <c r="F69" s="826"/>
      <c r="G69" s="827"/>
      <c r="H69" s="828"/>
      <c r="I69" s="824">
        <v>161.9</v>
      </c>
      <c r="J69" s="824">
        <v>15</v>
      </c>
      <c r="K69" s="825">
        <v>0.5</v>
      </c>
    </row>
    <row r="70" spans="1:11">
      <c r="A70" s="35"/>
      <c r="B70" s="801">
        <v>2015</v>
      </c>
      <c r="C70" s="826"/>
      <c r="D70" s="827"/>
      <c r="E70" s="828"/>
      <c r="F70" s="826"/>
      <c r="G70" s="827"/>
      <c r="H70" s="828"/>
      <c r="I70" s="824">
        <v>162.1</v>
      </c>
      <c r="J70" s="824">
        <v>14.8</v>
      </c>
      <c r="K70" s="825">
        <v>0.5</v>
      </c>
    </row>
    <row r="71" spans="1:11">
      <c r="B71" s="801">
        <v>2016</v>
      </c>
      <c r="C71" s="826"/>
      <c r="D71" s="827"/>
      <c r="E71" s="828"/>
      <c r="F71" s="826"/>
      <c r="G71" s="827"/>
      <c r="H71" s="828"/>
      <c r="I71" s="824">
        <v>156.92380361900001</v>
      </c>
      <c r="J71" s="824">
        <v>14.192913424999999</v>
      </c>
      <c r="K71" s="825">
        <v>0.77698798999999985</v>
      </c>
    </row>
    <row r="72" spans="1:11">
      <c r="B72" s="801">
        <v>2017</v>
      </c>
      <c r="C72" s="826"/>
      <c r="D72" s="827"/>
      <c r="E72" s="828"/>
      <c r="F72" s="826"/>
      <c r="G72" s="827"/>
      <c r="H72" s="828"/>
      <c r="I72" s="824">
        <v>155.70668026198999</v>
      </c>
      <c r="J72" s="824">
        <v>14.736529414999994</v>
      </c>
      <c r="K72" s="825">
        <v>0.78906602000000003</v>
      </c>
    </row>
    <row r="73" spans="1:11">
      <c r="B73" s="801">
        <v>2018</v>
      </c>
      <c r="C73" s="826"/>
      <c r="D73" s="827"/>
      <c r="E73" s="828"/>
      <c r="F73" s="826"/>
      <c r="G73" s="827"/>
      <c r="H73" s="828"/>
      <c r="I73" s="824">
        <v>150.72626472097002</v>
      </c>
      <c r="J73" s="824">
        <v>14.645102388000007</v>
      </c>
      <c r="K73" s="825">
        <v>0.87109753999999973</v>
      </c>
    </row>
    <row r="74" spans="1:11">
      <c r="B74" s="801">
        <v>2019</v>
      </c>
      <c r="C74" s="826"/>
      <c r="D74" s="827"/>
      <c r="E74" s="828"/>
      <c r="F74" s="826"/>
      <c r="G74" s="827"/>
      <c r="H74" s="828"/>
      <c r="I74" s="824">
        <v>117.48753120795</v>
      </c>
      <c r="J74" s="824">
        <v>13.163082511000002</v>
      </c>
      <c r="K74" s="825">
        <v>0.74552222000000001</v>
      </c>
    </row>
    <row r="75" spans="1:11">
      <c r="B75" s="808">
        <v>2020</v>
      </c>
      <c r="C75" s="829"/>
      <c r="D75" s="830"/>
      <c r="E75" s="831"/>
      <c r="F75" s="829"/>
      <c r="G75" s="830"/>
      <c r="H75" s="831"/>
      <c r="I75" s="832">
        <v>95.152812987000004</v>
      </c>
      <c r="J75" s="832">
        <v>11.486148352000003</v>
      </c>
      <c r="K75" s="833">
        <v>0.72353378000000002</v>
      </c>
    </row>
    <row r="76" spans="1:11">
      <c r="C76" s="834"/>
      <c r="D76" s="834"/>
      <c r="E76" s="834"/>
      <c r="F76" s="834"/>
      <c r="G76" s="834"/>
      <c r="H76" s="834"/>
      <c r="I76" s="834"/>
      <c r="J76" s="834"/>
      <c r="K76" s="834"/>
    </row>
    <row r="77" spans="1:11">
      <c r="C77" s="834"/>
      <c r="D77" s="834"/>
      <c r="E77" s="834"/>
      <c r="F77" s="834"/>
      <c r="G77" s="834"/>
      <c r="H77" s="834"/>
      <c r="I77" s="834"/>
      <c r="J77" s="834"/>
      <c r="K77" s="834"/>
    </row>
    <row r="78" spans="1:11">
      <c r="C78" s="834"/>
      <c r="D78" s="834"/>
      <c r="E78" s="834"/>
      <c r="F78" s="834"/>
      <c r="G78" s="834"/>
      <c r="H78" s="834"/>
      <c r="I78" s="834"/>
      <c r="J78" s="834"/>
      <c r="K78" s="834"/>
    </row>
    <row r="79" spans="1:11">
      <c r="C79" s="834"/>
      <c r="D79" s="834"/>
      <c r="E79" s="834"/>
      <c r="F79" s="834"/>
      <c r="G79" s="834"/>
      <c r="H79" s="834"/>
      <c r="I79" s="834"/>
      <c r="J79" s="834"/>
      <c r="K79" s="834"/>
    </row>
    <row r="80" spans="1:11">
      <c r="C80" s="834"/>
      <c r="D80" s="834"/>
      <c r="E80" s="834"/>
      <c r="F80" s="834"/>
      <c r="G80" s="834"/>
      <c r="H80" s="834"/>
      <c r="I80" s="834"/>
      <c r="J80" s="834"/>
      <c r="K80" s="834"/>
    </row>
    <row r="81" spans="3:11">
      <c r="C81" s="834"/>
      <c r="D81" s="834"/>
      <c r="E81" s="834"/>
      <c r="F81" s="834"/>
      <c r="G81" s="834"/>
      <c r="H81" s="834"/>
      <c r="I81" s="834"/>
      <c r="J81" s="834"/>
      <c r="K81" s="834"/>
    </row>
    <row r="82" spans="3:11">
      <c r="C82" s="834"/>
      <c r="D82" s="834"/>
      <c r="E82" s="834"/>
      <c r="F82" s="834"/>
      <c r="G82" s="834"/>
      <c r="H82" s="834"/>
      <c r="I82" s="834"/>
      <c r="J82" s="834"/>
      <c r="K82" s="834"/>
    </row>
    <row r="83" spans="3:11">
      <c r="C83" s="834"/>
      <c r="D83" s="834"/>
      <c r="E83" s="834"/>
      <c r="F83" s="834"/>
      <c r="G83" s="834"/>
      <c r="H83" s="834"/>
      <c r="I83" s="834"/>
      <c r="J83" s="834"/>
      <c r="K83" s="834"/>
    </row>
    <row r="84" spans="3:11">
      <c r="C84" s="834"/>
      <c r="D84" s="834"/>
      <c r="E84" s="834"/>
      <c r="F84" s="834"/>
      <c r="G84" s="834"/>
      <c r="H84" s="834"/>
      <c r="I84" s="834"/>
      <c r="J84" s="834"/>
      <c r="K84" s="834"/>
    </row>
    <row r="85" spans="3:11">
      <c r="C85" s="834"/>
      <c r="D85" s="834"/>
      <c r="E85" s="834"/>
      <c r="F85" s="834"/>
      <c r="G85" s="834"/>
      <c r="H85" s="834"/>
      <c r="I85" s="834"/>
      <c r="J85" s="834"/>
      <c r="K85" s="834"/>
    </row>
    <row r="86" spans="3:11">
      <c r="C86" s="834"/>
      <c r="D86" s="834"/>
      <c r="E86" s="834"/>
      <c r="F86" s="834"/>
      <c r="G86" s="834"/>
      <c r="H86" s="834"/>
      <c r="I86" s="834"/>
      <c r="J86" s="834"/>
      <c r="K86" s="834"/>
    </row>
    <row r="87" spans="3:11">
      <c r="C87" s="834"/>
      <c r="D87" s="834"/>
      <c r="E87" s="834"/>
      <c r="F87" s="834"/>
      <c r="G87" s="834"/>
      <c r="H87" s="834"/>
      <c r="I87" s="834"/>
      <c r="J87" s="834"/>
      <c r="K87" s="834"/>
    </row>
    <row r="88" spans="3:11">
      <c r="C88" s="834"/>
      <c r="D88" s="834"/>
      <c r="E88" s="834"/>
      <c r="F88" s="834"/>
      <c r="G88" s="834"/>
      <c r="H88" s="834"/>
      <c r="I88" s="834"/>
      <c r="J88" s="834"/>
      <c r="K88" s="834"/>
    </row>
    <row r="89" spans="3:11">
      <c r="C89" s="834"/>
      <c r="D89" s="834"/>
      <c r="E89" s="834"/>
      <c r="F89" s="834"/>
      <c r="G89" s="834"/>
      <c r="H89" s="834"/>
      <c r="I89" s="834"/>
      <c r="J89" s="834"/>
      <c r="K89" s="834"/>
    </row>
    <row r="90" spans="3:11">
      <c r="C90" s="834"/>
      <c r="D90" s="834"/>
      <c r="E90" s="834"/>
      <c r="F90" s="834"/>
      <c r="G90" s="834"/>
      <c r="H90" s="834"/>
      <c r="I90" s="834"/>
      <c r="J90" s="834"/>
      <c r="K90" s="834"/>
    </row>
    <row r="91" spans="3:11">
      <c r="C91" s="834"/>
      <c r="D91" s="834"/>
      <c r="E91" s="834"/>
      <c r="F91" s="834"/>
      <c r="G91" s="834"/>
      <c r="H91" s="834"/>
      <c r="I91" s="834"/>
      <c r="J91" s="834"/>
      <c r="K91" s="834"/>
    </row>
    <row r="92" spans="3:11">
      <c r="C92" s="834"/>
      <c r="D92" s="834"/>
      <c r="E92" s="834"/>
      <c r="F92" s="834"/>
      <c r="G92" s="834"/>
      <c r="H92" s="834"/>
      <c r="I92" s="834"/>
      <c r="J92" s="834"/>
      <c r="K92" s="834"/>
    </row>
    <row r="93" spans="3:11">
      <c r="C93" s="834"/>
      <c r="D93" s="834"/>
      <c r="E93" s="834"/>
      <c r="F93" s="834"/>
      <c r="G93" s="834"/>
      <c r="H93" s="834"/>
      <c r="I93" s="834"/>
      <c r="J93" s="834"/>
      <c r="K93" s="834"/>
    </row>
    <row r="94" spans="3:11">
      <c r="C94" s="834"/>
      <c r="D94" s="834"/>
      <c r="E94" s="834"/>
      <c r="F94" s="834"/>
      <c r="G94" s="834"/>
      <c r="H94" s="834"/>
      <c r="I94" s="834"/>
      <c r="J94" s="834"/>
      <c r="K94" s="834"/>
    </row>
    <row r="95" spans="3:11">
      <c r="C95" s="834"/>
      <c r="D95" s="834"/>
      <c r="E95" s="834"/>
      <c r="F95" s="834"/>
      <c r="G95" s="834"/>
      <c r="H95" s="834"/>
      <c r="I95" s="834"/>
      <c r="J95" s="834"/>
      <c r="K95" s="834"/>
    </row>
    <row r="96" spans="3:11">
      <c r="C96" s="834"/>
      <c r="D96" s="834"/>
      <c r="E96" s="834"/>
      <c r="F96" s="834"/>
      <c r="G96" s="834"/>
      <c r="H96" s="834"/>
      <c r="I96" s="834"/>
      <c r="J96" s="834"/>
      <c r="K96" s="834"/>
    </row>
    <row r="97" spans="3:11">
      <c r="C97" s="834"/>
      <c r="D97" s="834"/>
      <c r="E97" s="834"/>
      <c r="F97" s="834"/>
      <c r="G97" s="834"/>
      <c r="H97" s="834"/>
      <c r="I97" s="834"/>
      <c r="J97" s="834"/>
      <c r="K97" s="834"/>
    </row>
    <row r="98" spans="3:11">
      <c r="C98" s="834"/>
      <c r="D98" s="834"/>
      <c r="E98" s="834"/>
      <c r="F98" s="834"/>
      <c r="G98" s="834"/>
      <c r="H98" s="834"/>
      <c r="I98" s="834"/>
      <c r="J98" s="834"/>
      <c r="K98" s="834"/>
    </row>
    <row r="99" spans="3:11">
      <c r="C99" s="834"/>
      <c r="D99" s="834"/>
      <c r="E99" s="834"/>
      <c r="F99" s="834"/>
      <c r="G99" s="834"/>
      <c r="H99" s="834"/>
      <c r="I99" s="834"/>
      <c r="J99" s="834"/>
      <c r="K99" s="834"/>
    </row>
    <row r="100" spans="3:11">
      <c r="C100" s="834"/>
      <c r="D100" s="834"/>
      <c r="E100" s="834"/>
      <c r="F100" s="834"/>
      <c r="G100" s="834"/>
      <c r="H100" s="834"/>
      <c r="I100" s="834"/>
      <c r="J100" s="834"/>
      <c r="K100" s="834"/>
    </row>
    <row r="101" spans="3:11">
      <c r="C101" s="834"/>
      <c r="D101" s="834"/>
      <c r="E101" s="834"/>
      <c r="F101" s="834"/>
      <c r="G101" s="834"/>
      <c r="H101" s="834"/>
      <c r="I101" s="834"/>
      <c r="J101" s="834"/>
      <c r="K101" s="834"/>
    </row>
    <row r="102" spans="3:11">
      <c r="C102" s="834"/>
      <c r="D102" s="834"/>
      <c r="E102" s="834"/>
      <c r="F102" s="834"/>
      <c r="G102" s="834"/>
      <c r="H102" s="834"/>
      <c r="I102" s="834"/>
      <c r="J102" s="834"/>
      <c r="K102" s="834"/>
    </row>
    <row r="103" spans="3:11">
      <c r="C103" s="834"/>
      <c r="D103" s="834"/>
      <c r="E103" s="834"/>
      <c r="F103" s="834"/>
      <c r="G103" s="834"/>
      <c r="H103" s="834"/>
      <c r="I103" s="834"/>
      <c r="J103" s="834"/>
      <c r="K103" s="834"/>
    </row>
    <row r="104" spans="3:11">
      <c r="C104" s="834"/>
      <c r="D104" s="834"/>
      <c r="E104" s="834"/>
      <c r="F104" s="834"/>
      <c r="G104" s="834"/>
      <c r="H104" s="834"/>
      <c r="I104" s="834"/>
      <c r="J104" s="834"/>
      <c r="K104" s="834"/>
    </row>
    <row r="105" spans="3:11">
      <c r="C105" s="834"/>
      <c r="D105" s="834"/>
      <c r="E105" s="834"/>
      <c r="F105" s="834"/>
      <c r="G105" s="834"/>
      <c r="H105" s="834"/>
      <c r="I105" s="834"/>
      <c r="J105" s="834"/>
      <c r="K105" s="834"/>
    </row>
    <row r="106" spans="3:11">
      <c r="C106" s="834"/>
      <c r="D106" s="834"/>
      <c r="E106" s="834"/>
      <c r="F106" s="834"/>
      <c r="G106" s="834"/>
      <c r="H106" s="834"/>
      <c r="I106" s="834"/>
      <c r="J106" s="834"/>
      <c r="K106" s="834"/>
    </row>
    <row r="107" spans="3:11">
      <c r="C107" s="834"/>
      <c r="D107" s="834"/>
      <c r="E107" s="834"/>
      <c r="F107" s="834"/>
      <c r="G107" s="834"/>
      <c r="H107" s="834"/>
      <c r="I107" s="834"/>
      <c r="J107" s="834"/>
      <c r="K107" s="834"/>
    </row>
    <row r="108" spans="3:11">
      <c r="C108" s="834"/>
      <c r="D108" s="834"/>
      <c r="E108" s="834"/>
      <c r="F108" s="834"/>
      <c r="G108" s="834"/>
      <c r="H108" s="834"/>
      <c r="I108" s="834"/>
      <c r="J108" s="834"/>
      <c r="K108" s="834"/>
    </row>
    <row r="109" spans="3:11">
      <c r="C109" s="834"/>
      <c r="D109" s="834"/>
      <c r="E109" s="834"/>
      <c r="F109" s="834"/>
      <c r="G109" s="834"/>
      <c r="H109" s="834"/>
      <c r="I109" s="834"/>
      <c r="J109" s="834"/>
      <c r="K109" s="834"/>
    </row>
    <row r="110" spans="3:11">
      <c r="C110" s="834"/>
      <c r="D110" s="834"/>
      <c r="E110" s="834"/>
      <c r="F110" s="834"/>
      <c r="G110" s="834"/>
      <c r="H110" s="834"/>
      <c r="I110" s="834"/>
      <c r="J110" s="834"/>
      <c r="K110" s="834"/>
    </row>
    <row r="111" spans="3:11">
      <c r="C111" s="834"/>
      <c r="D111" s="834"/>
      <c r="E111" s="834"/>
      <c r="F111" s="834"/>
      <c r="G111" s="834"/>
      <c r="H111" s="834"/>
      <c r="I111" s="834"/>
      <c r="J111" s="834"/>
      <c r="K111" s="834"/>
    </row>
    <row r="112" spans="3:11">
      <c r="C112" s="834"/>
      <c r="D112" s="834"/>
      <c r="E112" s="834"/>
      <c r="F112" s="834"/>
      <c r="G112" s="834"/>
      <c r="H112" s="834"/>
      <c r="I112" s="834"/>
      <c r="J112" s="834"/>
      <c r="K112" s="834"/>
    </row>
    <row r="113" spans="3:11">
      <c r="C113" s="834"/>
      <c r="D113" s="834"/>
      <c r="E113" s="834"/>
      <c r="F113" s="834"/>
      <c r="G113" s="834"/>
      <c r="H113" s="834"/>
      <c r="I113" s="834"/>
      <c r="J113" s="834"/>
      <c r="K113" s="834"/>
    </row>
    <row r="114" spans="3:11">
      <c r="C114" s="834"/>
      <c r="D114" s="834"/>
      <c r="E114" s="834"/>
      <c r="F114" s="834"/>
      <c r="G114" s="834"/>
      <c r="H114" s="834"/>
      <c r="I114" s="834"/>
      <c r="J114" s="834"/>
      <c r="K114" s="834"/>
    </row>
    <row r="115" spans="3:11">
      <c r="C115" s="834"/>
      <c r="D115" s="834"/>
      <c r="E115" s="834"/>
      <c r="F115" s="834"/>
      <c r="G115" s="834"/>
      <c r="H115" s="834"/>
      <c r="I115" s="834"/>
      <c r="J115" s="834"/>
      <c r="K115" s="834"/>
    </row>
    <row r="116" spans="3:11">
      <c r="C116" s="834"/>
      <c r="D116" s="834"/>
      <c r="E116" s="834"/>
      <c r="F116" s="834"/>
      <c r="G116" s="834"/>
      <c r="H116" s="834"/>
      <c r="I116" s="834"/>
      <c r="J116" s="834"/>
      <c r="K116" s="834"/>
    </row>
    <row r="117" spans="3:11">
      <c r="C117" s="834"/>
      <c r="D117" s="834"/>
      <c r="E117" s="834"/>
      <c r="F117" s="834"/>
      <c r="G117" s="834"/>
      <c r="H117" s="834"/>
      <c r="I117" s="834"/>
      <c r="J117" s="834"/>
      <c r="K117" s="834"/>
    </row>
    <row r="118" spans="3:11">
      <c r="C118" s="834"/>
      <c r="D118" s="834"/>
      <c r="E118" s="834"/>
      <c r="F118" s="834"/>
      <c r="G118" s="834"/>
      <c r="H118" s="834"/>
      <c r="I118" s="834"/>
      <c r="J118" s="834"/>
      <c r="K118" s="834"/>
    </row>
    <row r="119" spans="3:11">
      <c r="C119" s="834"/>
      <c r="D119" s="834"/>
      <c r="E119" s="834"/>
      <c r="F119" s="834"/>
      <c r="G119" s="834"/>
      <c r="H119" s="834"/>
      <c r="I119" s="834"/>
      <c r="J119" s="834"/>
      <c r="K119" s="834"/>
    </row>
    <row r="120" spans="3:11">
      <c r="C120" s="834"/>
      <c r="D120" s="834"/>
      <c r="E120" s="834"/>
      <c r="F120" s="834"/>
      <c r="G120" s="834"/>
      <c r="H120" s="834"/>
      <c r="I120" s="834"/>
      <c r="J120" s="834"/>
      <c r="K120" s="834"/>
    </row>
    <row r="121" spans="3:11">
      <c r="C121" s="834"/>
      <c r="D121" s="834"/>
      <c r="E121" s="834"/>
      <c r="F121" s="834"/>
      <c r="G121" s="834"/>
      <c r="H121" s="834"/>
      <c r="I121" s="834"/>
      <c r="J121" s="834"/>
      <c r="K121" s="834"/>
    </row>
    <row r="122" spans="3:11">
      <c r="C122" s="834"/>
      <c r="D122" s="834"/>
      <c r="E122" s="834"/>
      <c r="F122" s="834"/>
      <c r="G122" s="834"/>
      <c r="H122" s="834"/>
      <c r="I122" s="834"/>
      <c r="J122" s="834"/>
      <c r="K122" s="834"/>
    </row>
    <row r="123" spans="3:11">
      <c r="C123" s="834"/>
      <c r="D123" s="834"/>
      <c r="E123" s="834"/>
      <c r="F123" s="834"/>
      <c r="G123" s="834"/>
      <c r="H123" s="834"/>
      <c r="I123" s="834"/>
      <c r="J123" s="834"/>
      <c r="K123" s="834"/>
    </row>
    <row r="124" spans="3:11">
      <c r="C124" s="834"/>
      <c r="D124" s="834"/>
      <c r="E124" s="834"/>
      <c r="F124" s="834"/>
      <c r="G124" s="834"/>
      <c r="H124" s="834"/>
      <c r="I124" s="834"/>
      <c r="J124" s="834"/>
      <c r="K124" s="834"/>
    </row>
    <row r="125" spans="3:11">
      <c r="C125" s="834"/>
      <c r="D125" s="834"/>
      <c r="E125" s="834"/>
      <c r="F125" s="834"/>
      <c r="G125" s="834"/>
      <c r="H125" s="834"/>
      <c r="I125" s="834"/>
      <c r="J125" s="834"/>
      <c r="K125" s="834"/>
    </row>
    <row r="126" spans="3:11">
      <c r="C126" s="834"/>
      <c r="D126" s="834"/>
      <c r="E126" s="834"/>
      <c r="F126" s="834"/>
      <c r="G126" s="834"/>
      <c r="H126" s="834"/>
      <c r="I126" s="834"/>
      <c r="J126" s="834"/>
      <c r="K126" s="834"/>
    </row>
    <row r="127" spans="3:11">
      <c r="C127" s="834"/>
      <c r="D127" s="834"/>
      <c r="E127" s="834"/>
      <c r="F127" s="834"/>
      <c r="G127" s="834"/>
      <c r="H127" s="834"/>
      <c r="I127" s="834"/>
      <c r="J127" s="834"/>
      <c r="K127" s="834"/>
    </row>
    <row r="128" spans="3:11">
      <c r="C128" s="834"/>
      <c r="D128" s="834"/>
      <c r="E128" s="834"/>
      <c r="F128" s="834"/>
      <c r="G128" s="834"/>
      <c r="H128" s="834"/>
      <c r="I128" s="834"/>
      <c r="J128" s="834"/>
      <c r="K128" s="834"/>
    </row>
    <row r="129" spans="3:11">
      <c r="C129" s="834"/>
      <c r="D129" s="834"/>
      <c r="E129" s="834"/>
      <c r="F129" s="834"/>
      <c r="G129" s="834"/>
      <c r="H129" s="834"/>
      <c r="I129" s="834"/>
      <c r="J129" s="834"/>
      <c r="K129" s="834"/>
    </row>
    <row r="130" spans="3:11">
      <c r="C130" s="834"/>
      <c r="D130" s="834"/>
      <c r="E130" s="834"/>
      <c r="F130" s="834"/>
      <c r="G130" s="834"/>
      <c r="H130" s="834"/>
      <c r="I130" s="834"/>
      <c r="J130" s="834"/>
      <c r="K130" s="834"/>
    </row>
    <row r="131" spans="3:11">
      <c r="C131" s="834"/>
      <c r="D131" s="834"/>
      <c r="E131" s="834"/>
      <c r="F131" s="834"/>
      <c r="G131" s="834"/>
      <c r="H131" s="834"/>
      <c r="I131" s="834"/>
      <c r="J131" s="834"/>
      <c r="K131" s="834"/>
    </row>
    <row r="132" spans="3:11">
      <c r="C132" s="834"/>
      <c r="D132" s="834"/>
      <c r="E132" s="834"/>
      <c r="F132" s="834"/>
      <c r="G132" s="834"/>
      <c r="H132" s="834"/>
      <c r="I132" s="834"/>
      <c r="J132" s="834"/>
      <c r="K132" s="834"/>
    </row>
    <row r="133" spans="3:11">
      <c r="C133" s="834"/>
      <c r="D133" s="834"/>
      <c r="E133" s="834"/>
      <c r="F133" s="834"/>
      <c r="G133" s="834"/>
      <c r="H133" s="834"/>
      <c r="I133" s="834"/>
      <c r="J133" s="834"/>
      <c r="K133" s="834"/>
    </row>
    <row r="134" spans="3:11">
      <c r="C134" s="834"/>
      <c r="D134" s="834"/>
      <c r="E134" s="834"/>
      <c r="F134" s="834"/>
      <c r="G134" s="834"/>
      <c r="H134" s="834"/>
      <c r="I134" s="834"/>
      <c r="J134" s="834"/>
      <c r="K134" s="834"/>
    </row>
    <row r="135" spans="3:11">
      <c r="C135" s="834"/>
      <c r="D135" s="834"/>
      <c r="E135" s="834"/>
      <c r="F135" s="834"/>
      <c r="G135" s="834"/>
      <c r="H135" s="834"/>
      <c r="I135" s="834"/>
      <c r="J135" s="834"/>
      <c r="K135" s="834"/>
    </row>
    <row r="136" spans="3:11">
      <c r="C136" s="834"/>
      <c r="D136" s="834"/>
      <c r="E136" s="834"/>
      <c r="F136" s="834"/>
      <c r="G136" s="834"/>
      <c r="H136" s="834"/>
      <c r="I136" s="834"/>
      <c r="J136" s="834"/>
      <c r="K136" s="834"/>
    </row>
    <row r="137" spans="3:11">
      <c r="C137" s="834"/>
      <c r="D137" s="834"/>
      <c r="E137" s="834"/>
      <c r="F137" s="834"/>
      <c r="G137" s="834"/>
      <c r="H137" s="834"/>
      <c r="I137" s="834"/>
      <c r="J137" s="834"/>
      <c r="K137" s="834"/>
    </row>
    <row r="138" spans="3:11">
      <c r="C138" s="834"/>
      <c r="D138" s="834"/>
      <c r="E138" s="834"/>
      <c r="F138" s="834"/>
      <c r="G138" s="834"/>
      <c r="H138" s="834"/>
      <c r="I138" s="834"/>
      <c r="J138" s="834"/>
      <c r="K138" s="834"/>
    </row>
    <row r="139" spans="3:11">
      <c r="C139" s="834"/>
      <c r="D139" s="834"/>
      <c r="E139" s="834"/>
      <c r="F139" s="834"/>
      <c r="G139" s="834"/>
      <c r="H139" s="834"/>
      <c r="I139" s="834"/>
      <c r="J139" s="834"/>
      <c r="K139" s="834"/>
    </row>
    <row r="140" spans="3:11">
      <c r="C140" s="834"/>
      <c r="D140" s="834"/>
      <c r="E140" s="834"/>
      <c r="F140" s="834"/>
      <c r="G140" s="834"/>
      <c r="H140" s="834"/>
      <c r="I140" s="834"/>
      <c r="J140" s="834"/>
      <c r="K140" s="834"/>
    </row>
    <row r="141" spans="3:11">
      <c r="C141" s="834"/>
      <c r="D141" s="834"/>
      <c r="E141" s="834"/>
      <c r="F141" s="834"/>
      <c r="G141" s="834"/>
      <c r="H141" s="834"/>
      <c r="I141" s="834"/>
      <c r="J141" s="834"/>
      <c r="K141" s="834"/>
    </row>
    <row r="142" spans="3:11">
      <c r="C142" s="834"/>
      <c r="D142" s="834"/>
      <c r="E142" s="834"/>
      <c r="F142" s="834"/>
      <c r="G142" s="834"/>
      <c r="H142" s="834"/>
      <c r="I142" s="834"/>
      <c r="J142" s="834"/>
      <c r="K142" s="834"/>
    </row>
    <row r="143" spans="3:11">
      <c r="C143" s="834"/>
      <c r="D143" s="834"/>
      <c r="E143" s="834"/>
      <c r="F143" s="834"/>
      <c r="G143" s="834"/>
      <c r="H143" s="834"/>
      <c r="I143" s="834"/>
      <c r="J143" s="834"/>
      <c r="K143" s="834"/>
    </row>
    <row r="144" spans="3:11">
      <c r="C144" s="834"/>
      <c r="D144" s="834"/>
      <c r="E144" s="834"/>
      <c r="F144" s="834"/>
      <c r="G144" s="834"/>
      <c r="H144" s="834"/>
      <c r="I144" s="834"/>
      <c r="J144" s="834"/>
      <c r="K144" s="834"/>
    </row>
    <row r="145" spans="3:11">
      <c r="C145" s="834"/>
      <c r="D145" s="834"/>
      <c r="E145" s="834"/>
      <c r="F145" s="834"/>
      <c r="G145" s="834"/>
      <c r="H145" s="834"/>
      <c r="I145" s="834"/>
      <c r="J145" s="834"/>
      <c r="K145" s="834"/>
    </row>
    <row r="146" spans="3:11">
      <c r="C146" s="834"/>
      <c r="D146" s="834"/>
      <c r="E146" s="834"/>
      <c r="F146" s="834"/>
      <c r="G146" s="834"/>
      <c r="H146" s="834"/>
      <c r="I146" s="834"/>
      <c r="J146" s="834"/>
      <c r="K146" s="834"/>
    </row>
    <row r="147" spans="3:11">
      <c r="C147" s="834"/>
      <c r="D147" s="834"/>
      <c r="E147" s="834"/>
      <c r="F147" s="834"/>
      <c r="G147" s="834"/>
      <c r="H147" s="834"/>
      <c r="I147" s="834"/>
      <c r="J147" s="834"/>
      <c r="K147" s="834"/>
    </row>
    <row r="148" spans="3:11">
      <c r="C148" s="834"/>
      <c r="D148" s="834"/>
      <c r="E148" s="834"/>
      <c r="F148" s="834"/>
      <c r="G148" s="834"/>
      <c r="H148" s="834"/>
      <c r="I148" s="834"/>
      <c r="J148" s="834"/>
      <c r="K148" s="834"/>
    </row>
    <row r="149" spans="3:11">
      <c r="C149" s="834"/>
      <c r="D149" s="834"/>
      <c r="E149" s="834"/>
      <c r="F149" s="834"/>
      <c r="G149" s="834"/>
      <c r="H149" s="834"/>
      <c r="I149" s="834"/>
      <c r="J149" s="834"/>
      <c r="K149" s="834"/>
    </row>
    <row r="150" spans="3:11">
      <c r="C150" s="834"/>
      <c r="D150" s="834"/>
      <c r="E150" s="834"/>
      <c r="F150" s="834"/>
      <c r="G150" s="834"/>
      <c r="H150" s="834"/>
      <c r="I150" s="834"/>
      <c r="J150" s="834"/>
      <c r="K150" s="834"/>
    </row>
    <row r="151" spans="3:11">
      <c r="C151" s="834"/>
      <c r="D151" s="834"/>
      <c r="E151" s="834"/>
      <c r="F151" s="834"/>
      <c r="G151" s="834"/>
      <c r="H151" s="834"/>
      <c r="I151" s="834"/>
      <c r="J151" s="834"/>
      <c r="K151" s="834"/>
    </row>
    <row r="152" spans="3:11">
      <c r="C152" s="834"/>
      <c r="D152" s="834"/>
      <c r="E152" s="834"/>
      <c r="F152" s="834"/>
      <c r="G152" s="834"/>
      <c r="H152" s="834"/>
      <c r="I152" s="834"/>
      <c r="J152" s="834"/>
      <c r="K152" s="834"/>
    </row>
  </sheetData>
  <mergeCells count="3">
    <mergeCell ref="C3:E3"/>
    <mergeCell ref="F3:H3"/>
    <mergeCell ref="I3:K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54ECF-FA10-4EA2-AE5D-5D4859F0F9C6}">
  <dimension ref="A1:E64"/>
  <sheetViews>
    <sheetView workbookViewId="0"/>
  </sheetViews>
  <sheetFormatPr baseColWidth="10" defaultColWidth="11.5546875" defaultRowHeight="13.8"/>
  <cols>
    <col min="1" max="1" width="11.5546875" style="30"/>
    <col min="2" max="2" width="10.6640625" style="62" customWidth="1"/>
    <col min="3" max="5" width="21.109375" style="30" customWidth="1"/>
    <col min="6" max="16384" width="11.5546875" style="30"/>
  </cols>
  <sheetData>
    <row r="1" spans="1:5">
      <c r="A1" s="795" t="s">
        <v>717</v>
      </c>
      <c r="B1" s="815"/>
      <c r="C1" s="35"/>
      <c r="D1" s="35"/>
      <c r="E1" s="35"/>
    </row>
    <row r="2" spans="1:5">
      <c r="A2" s="35"/>
      <c r="B2" s="815"/>
      <c r="C2" s="35"/>
      <c r="D2" s="35"/>
      <c r="E2" s="35"/>
    </row>
    <row r="3" spans="1:5" ht="34.5" customHeight="1">
      <c r="A3" s="35"/>
      <c r="B3" s="835"/>
      <c r="C3" s="836" t="s">
        <v>669</v>
      </c>
      <c r="D3" s="836" t="s">
        <v>675</v>
      </c>
      <c r="E3" s="837" t="s">
        <v>676</v>
      </c>
    </row>
    <row r="4" spans="1:5">
      <c r="A4" s="35"/>
      <c r="B4" s="801">
        <v>1960</v>
      </c>
      <c r="C4" s="838">
        <v>5.5</v>
      </c>
      <c r="D4" s="839">
        <v>7</v>
      </c>
      <c r="E4" s="840">
        <v>12.5</v>
      </c>
    </row>
    <row r="5" spans="1:5">
      <c r="A5" s="35"/>
      <c r="B5" s="801">
        <f>B4+1</f>
        <v>1961</v>
      </c>
      <c r="C5" s="838">
        <v>5.8</v>
      </c>
      <c r="D5" s="839">
        <v>7.4</v>
      </c>
      <c r="E5" s="840">
        <v>13.2</v>
      </c>
    </row>
    <row r="6" spans="1:5">
      <c r="A6" s="35"/>
      <c r="B6" s="801">
        <f t="shared" ref="B6:B64" si="0">B5+1</f>
        <v>1962</v>
      </c>
      <c r="C6" s="838">
        <v>6.3</v>
      </c>
      <c r="D6" s="839">
        <v>7.5</v>
      </c>
      <c r="E6" s="840">
        <v>13.8</v>
      </c>
    </row>
    <row r="7" spans="1:5">
      <c r="A7" s="35"/>
      <c r="B7" s="801">
        <f t="shared" si="0"/>
        <v>1963</v>
      </c>
      <c r="C7" s="838">
        <v>6.7</v>
      </c>
      <c r="D7" s="839">
        <v>7.9</v>
      </c>
      <c r="E7" s="840">
        <v>14.6</v>
      </c>
    </row>
    <row r="8" spans="1:5">
      <c r="A8" s="35"/>
      <c r="B8" s="801">
        <f t="shared" si="0"/>
        <v>1964</v>
      </c>
      <c r="C8" s="838">
        <v>7.1</v>
      </c>
      <c r="D8" s="839">
        <v>8.6</v>
      </c>
      <c r="E8" s="840">
        <v>15.7</v>
      </c>
    </row>
    <row r="9" spans="1:5">
      <c r="A9" s="35"/>
      <c r="B9" s="801">
        <f t="shared" si="0"/>
        <v>1965</v>
      </c>
      <c r="C9" s="838">
        <v>7.6</v>
      </c>
      <c r="D9" s="839">
        <v>9.1</v>
      </c>
      <c r="E9" s="840">
        <v>16.7</v>
      </c>
    </row>
    <row r="10" spans="1:5">
      <c r="A10" s="35"/>
      <c r="B10" s="801">
        <f t="shared" si="0"/>
        <v>1966</v>
      </c>
      <c r="C10" s="838">
        <v>7.9</v>
      </c>
      <c r="D10" s="839">
        <v>9.6</v>
      </c>
      <c r="E10" s="840">
        <v>17.5</v>
      </c>
    </row>
    <row r="11" spans="1:5">
      <c r="A11" s="35"/>
      <c r="B11" s="801">
        <f t="shared" si="0"/>
        <v>1967</v>
      </c>
      <c r="C11" s="838">
        <v>8.1999999999999993</v>
      </c>
      <c r="D11" s="839">
        <v>10</v>
      </c>
      <c r="E11" s="840">
        <v>18.3</v>
      </c>
    </row>
    <row r="12" spans="1:5">
      <c r="A12" s="35"/>
      <c r="B12" s="801">
        <f t="shared" si="0"/>
        <v>1968</v>
      </c>
      <c r="C12" s="838">
        <v>8.4</v>
      </c>
      <c r="D12" s="839">
        <v>10.1</v>
      </c>
      <c r="E12" s="840">
        <v>18.600000000000001</v>
      </c>
    </row>
    <row r="13" spans="1:5">
      <c r="A13" s="35"/>
      <c r="B13" s="801">
        <f t="shared" si="0"/>
        <v>1969</v>
      </c>
      <c r="C13" s="838">
        <v>8.4</v>
      </c>
      <c r="D13" s="839">
        <v>9.4</v>
      </c>
      <c r="E13" s="840">
        <v>17.899999999999999</v>
      </c>
    </row>
    <row r="14" spans="1:5">
      <c r="A14" s="35"/>
      <c r="B14" s="801">
        <f t="shared" si="0"/>
        <v>1970</v>
      </c>
      <c r="C14" s="838">
        <v>8.9</v>
      </c>
      <c r="D14" s="839">
        <v>11.2</v>
      </c>
      <c r="E14" s="840">
        <v>20.100000000000001</v>
      </c>
    </row>
    <row r="15" spans="1:5">
      <c r="A15" s="35"/>
      <c r="B15" s="801">
        <f t="shared" si="0"/>
        <v>1971</v>
      </c>
      <c r="C15" s="838">
        <v>9.1</v>
      </c>
      <c r="D15" s="839">
        <v>11.8</v>
      </c>
      <c r="E15" s="840">
        <v>20.9</v>
      </c>
    </row>
    <row r="16" spans="1:5">
      <c r="A16" s="35"/>
      <c r="B16" s="801">
        <f t="shared" si="0"/>
        <v>1972</v>
      </c>
      <c r="C16" s="838">
        <v>10</v>
      </c>
      <c r="D16" s="839">
        <v>12.5</v>
      </c>
      <c r="E16" s="840">
        <v>22.5</v>
      </c>
    </row>
    <row r="17" spans="1:5">
      <c r="A17" s="35"/>
      <c r="B17" s="801">
        <f t="shared" si="0"/>
        <v>1973</v>
      </c>
      <c r="C17" s="838">
        <v>11.2</v>
      </c>
      <c r="D17" s="839">
        <v>13.2</v>
      </c>
      <c r="E17" s="840">
        <v>24.4</v>
      </c>
    </row>
    <row r="18" spans="1:5">
      <c r="A18" s="35"/>
      <c r="B18" s="801">
        <f t="shared" si="0"/>
        <v>1974</v>
      </c>
      <c r="C18" s="838">
        <v>12.4</v>
      </c>
      <c r="D18" s="839">
        <v>13.5</v>
      </c>
      <c r="E18" s="840">
        <v>25.8</v>
      </c>
    </row>
    <row r="19" spans="1:5">
      <c r="A19" s="35"/>
      <c r="B19" s="801">
        <f t="shared" si="0"/>
        <v>1975</v>
      </c>
      <c r="C19" s="838">
        <v>13.5</v>
      </c>
      <c r="D19" s="839">
        <v>14</v>
      </c>
      <c r="E19" s="840">
        <v>27.5</v>
      </c>
    </row>
    <row r="20" spans="1:5">
      <c r="A20" s="35"/>
      <c r="B20" s="801">
        <f t="shared" si="0"/>
        <v>1976</v>
      </c>
      <c r="C20" s="838">
        <v>14.1</v>
      </c>
      <c r="D20" s="839">
        <v>14.5</v>
      </c>
      <c r="E20" s="840">
        <v>28.5</v>
      </c>
    </row>
    <row r="21" spans="1:5">
      <c r="A21" s="35"/>
      <c r="B21" s="801">
        <f t="shared" si="0"/>
        <v>1977</v>
      </c>
      <c r="C21" s="838">
        <v>14.1</v>
      </c>
      <c r="D21" s="839">
        <v>14.8</v>
      </c>
      <c r="E21" s="840">
        <v>28.9</v>
      </c>
    </row>
    <row r="22" spans="1:5">
      <c r="A22" s="35"/>
      <c r="B22" s="801">
        <f t="shared" si="0"/>
        <v>1978</v>
      </c>
      <c r="C22" s="838">
        <v>14</v>
      </c>
      <c r="D22" s="839">
        <v>14.7</v>
      </c>
      <c r="E22" s="840">
        <v>28.8</v>
      </c>
    </row>
    <row r="23" spans="1:5">
      <c r="A23" s="35"/>
      <c r="B23" s="801">
        <f t="shared" si="0"/>
        <v>1979</v>
      </c>
      <c r="C23" s="838">
        <v>13.3</v>
      </c>
      <c r="D23" s="839">
        <v>15.1</v>
      </c>
      <c r="E23" s="840">
        <v>28.4</v>
      </c>
    </row>
    <row r="24" spans="1:5">
      <c r="A24" s="35"/>
      <c r="B24" s="801">
        <f t="shared" si="0"/>
        <v>1980</v>
      </c>
      <c r="C24" s="838">
        <v>14</v>
      </c>
      <c r="D24" s="839">
        <v>15.5</v>
      </c>
      <c r="E24" s="840">
        <v>29.5</v>
      </c>
    </row>
    <row r="25" spans="1:5">
      <c r="A25" s="35"/>
      <c r="B25" s="801">
        <f t="shared" si="0"/>
        <v>1981</v>
      </c>
      <c r="C25" s="838">
        <v>13.9</v>
      </c>
      <c r="D25" s="839">
        <v>16</v>
      </c>
      <c r="E25" s="840">
        <v>29.9</v>
      </c>
    </row>
    <row r="26" spans="1:5">
      <c r="A26" s="35"/>
      <c r="B26" s="801">
        <f t="shared" si="0"/>
        <v>1982</v>
      </c>
      <c r="C26" s="838">
        <v>13.8</v>
      </c>
      <c r="D26" s="839">
        <v>16.399999999999999</v>
      </c>
      <c r="E26" s="840">
        <v>30.2</v>
      </c>
    </row>
    <row r="27" spans="1:5">
      <c r="A27" s="35"/>
      <c r="B27" s="801">
        <f t="shared" si="0"/>
        <v>1983</v>
      </c>
      <c r="C27" s="838">
        <v>13.8</v>
      </c>
      <c r="D27" s="839">
        <v>16.399999999999999</v>
      </c>
      <c r="E27" s="840">
        <v>30.2</v>
      </c>
    </row>
    <row r="28" spans="1:5">
      <c r="A28" s="35"/>
      <c r="B28" s="801">
        <f t="shared" si="0"/>
        <v>1984</v>
      </c>
      <c r="C28" s="838">
        <v>13.6</v>
      </c>
      <c r="D28" s="839">
        <v>16.899999999999999</v>
      </c>
      <c r="E28" s="840">
        <v>30.4</v>
      </c>
    </row>
    <row r="29" spans="1:5">
      <c r="A29" s="35"/>
      <c r="B29" s="801">
        <f t="shared" si="0"/>
        <v>1985</v>
      </c>
      <c r="C29" s="838">
        <v>13.6</v>
      </c>
      <c r="D29" s="839">
        <v>17.3</v>
      </c>
      <c r="E29" s="840">
        <v>30.9</v>
      </c>
    </row>
    <row r="30" spans="1:5">
      <c r="A30" s="35"/>
      <c r="B30" s="801">
        <f t="shared" si="0"/>
        <v>1986</v>
      </c>
      <c r="C30" s="838">
        <v>13.6</v>
      </c>
      <c r="D30" s="839">
        <v>17.3</v>
      </c>
      <c r="E30" s="840">
        <v>30.9</v>
      </c>
    </row>
    <row r="31" spans="1:5">
      <c r="A31" s="35"/>
      <c r="B31" s="801">
        <f t="shared" si="0"/>
        <v>1987</v>
      </c>
      <c r="C31" s="838">
        <v>13.5</v>
      </c>
      <c r="D31" s="839">
        <v>17.899999999999999</v>
      </c>
      <c r="E31" s="840">
        <v>31.4</v>
      </c>
    </row>
    <row r="32" spans="1:5">
      <c r="A32" s="35"/>
      <c r="B32" s="801">
        <f t="shared" si="0"/>
        <v>1988</v>
      </c>
      <c r="C32" s="838">
        <v>12.3</v>
      </c>
      <c r="D32" s="839">
        <v>17.899999999999999</v>
      </c>
      <c r="E32" s="840">
        <v>30.2</v>
      </c>
    </row>
    <row r="33" spans="1:5">
      <c r="A33" s="35"/>
      <c r="B33" s="801">
        <f t="shared" si="0"/>
        <v>1989</v>
      </c>
      <c r="C33" s="838">
        <v>12.4</v>
      </c>
      <c r="D33" s="839">
        <v>18.399999999999999</v>
      </c>
      <c r="E33" s="840">
        <v>30.7</v>
      </c>
    </row>
    <row r="34" spans="1:5">
      <c r="A34" s="35"/>
      <c r="B34" s="801">
        <f t="shared" si="0"/>
        <v>1990</v>
      </c>
      <c r="C34" s="838">
        <v>12.3</v>
      </c>
      <c r="D34" s="839">
        <v>17</v>
      </c>
      <c r="E34" s="840">
        <v>29.3</v>
      </c>
    </row>
    <row r="35" spans="1:5">
      <c r="A35" s="35"/>
      <c r="B35" s="801">
        <f t="shared" si="0"/>
        <v>1991</v>
      </c>
      <c r="C35" s="838">
        <v>12.5</v>
      </c>
      <c r="D35" s="839">
        <v>17</v>
      </c>
      <c r="E35" s="840">
        <v>29.5</v>
      </c>
    </row>
    <row r="36" spans="1:5">
      <c r="A36" s="35"/>
      <c r="B36" s="801">
        <f t="shared" si="0"/>
        <v>1992</v>
      </c>
      <c r="C36" s="838">
        <v>12.2</v>
      </c>
      <c r="D36" s="839">
        <v>14.8</v>
      </c>
      <c r="E36" s="840">
        <v>27</v>
      </c>
    </row>
    <row r="37" spans="1:5">
      <c r="A37" s="35"/>
      <c r="B37" s="801">
        <f t="shared" si="0"/>
        <v>1993</v>
      </c>
      <c r="C37" s="838">
        <v>11.6</v>
      </c>
      <c r="D37" s="839">
        <v>13.9</v>
      </c>
      <c r="E37" s="840">
        <v>25.5</v>
      </c>
    </row>
    <row r="38" spans="1:5">
      <c r="A38" s="35"/>
      <c r="B38" s="801">
        <f t="shared" si="0"/>
        <v>1994</v>
      </c>
      <c r="C38" s="838">
        <v>11.5</v>
      </c>
      <c r="D38" s="839">
        <v>12.8</v>
      </c>
      <c r="E38" s="840">
        <v>24.4</v>
      </c>
    </row>
    <row r="39" spans="1:5">
      <c r="A39" s="35"/>
      <c r="B39" s="801">
        <f t="shared" si="0"/>
        <v>1995</v>
      </c>
      <c r="C39" s="838">
        <v>11.6</v>
      </c>
      <c r="D39" s="839">
        <v>12.5</v>
      </c>
      <c r="E39" s="840">
        <v>24</v>
      </c>
    </row>
    <row r="40" spans="1:5">
      <c r="A40" s="35"/>
      <c r="B40" s="801">
        <f t="shared" si="0"/>
        <v>1996</v>
      </c>
      <c r="C40" s="841"/>
      <c r="D40" s="842"/>
      <c r="E40" s="840">
        <v>22.2</v>
      </c>
    </row>
    <row r="41" spans="1:5">
      <c r="A41" s="35"/>
      <c r="B41" s="801">
        <f t="shared" si="0"/>
        <v>1997</v>
      </c>
      <c r="C41" s="841"/>
      <c r="D41" s="842"/>
      <c r="E41" s="840">
        <v>21.2</v>
      </c>
    </row>
    <row r="42" spans="1:5">
      <c r="A42" s="35"/>
      <c r="B42" s="801">
        <f t="shared" si="0"/>
        <v>1998</v>
      </c>
      <c r="C42" s="841"/>
      <c r="D42" s="842"/>
      <c r="E42" s="840">
        <v>20.7</v>
      </c>
    </row>
    <row r="43" spans="1:5">
      <c r="A43" s="35"/>
      <c r="B43" s="801">
        <f t="shared" si="0"/>
        <v>1999</v>
      </c>
      <c r="C43" s="841"/>
      <c r="D43" s="842"/>
      <c r="E43" s="840">
        <v>20.3</v>
      </c>
    </row>
    <row r="44" spans="1:5">
      <c r="A44" s="35"/>
      <c r="B44" s="801">
        <f t="shared" si="0"/>
        <v>2000</v>
      </c>
      <c r="C44" s="841"/>
      <c r="D44" s="842"/>
      <c r="E44" s="840">
        <v>21.8</v>
      </c>
    </row>
    <row r="45" spans="1:5">
      <c r="A45" s="35"/>
      <c r="B45" s="801">
        <f t="shared" si="0"/>
        <v>2001</v>
      </c>
      <c r="C45" s="841"/>
      <c r="D45" s="842"/>
      <c r="E45" s="840">
        <v>22</v>
      </c>
    </row>
    <row r="46" spans="1:5">
      <c r="A46" s="35"/>
      <c r="B46" s="801">
        <f t="shared" si="0"/>
        <v>2002</v>
      </c>
      <c r="C46" s="841"/>
      <c r="D46" s="842"/>
      <c r="E46" s="840">
        <v>21.6</v>
      </c>
    </row>
    <row r="47" spans="1:5">
      <c r="A47" s="35"/>
      <c r="B47" s="801">
        <f t="shared" si="0"/>
        <v>2003</v>
      </c>
      <c r="C47" s="841"/>
      <c r="D47" s="842"/>
      <c r="E47" s="840">
        <v>22.233060000000002</v>
      </c>
    </row>
    <row r="48" spans="1:5">
      <c r="A48" s="35"/>
      <c r="B48" s="801">
        <f t="shared" si="0"/>
        <v>2004</v>
      </c>
      <c r="C48" s="841"/>
      <c r="D48" s="842"/>
      <c r="E48" s="840">
        <v>22.127610000000001</v>
      </c>
    </row>
    <row r="49" spans="1:5">
      <c r="A49" s="35"/>
      <c r="B49" s="801">
        <f t="shared" si="0"/>
        <v>2005</v>
      </c>
      <c r="C49" s="841"/>
      <c r="D49" s="842"/>
      <c r="E49" s="840">
        <v>21.959139999999998</v>
      </c>
    </row>
    <row r="50" spans="1:5">
      <c r="A50" s="35"/>
      <c r="B50" s="801">
        <f t="shared" si="0"/>
        <v>2006</v>
      </c>
      <c r="C50" s="841"/>
      <c r="D50" s="842"/>
      <c r="E50" s="840">
        <v>21.819040000000001</v>
      </c>
    </row>
    <row r="51" spans="1:5">
      <c r="A51" s="35"/>
      <c r="B51" s="801">
        <f t="shared" si="0"/>
        <v>2007</v>
      </c>
      <c r="C51" s="841"/>
      <c r="D51" s="842"/>
      <c r="E51" s="840">
        <v>22.513919999999999</v>
      </c>
    </row>
    <row r="52" spans="1:5">
      <c r="A52" s="35"/>
      <c r="B52" s="801">
        <f t="shared" si="0"/>
        <v>2008</v>
      </c>
      <c r="C52" s="841"/>
      <c r="D52" s="842"/>
      <c r="E52" s="840">
        <v>22.360759999999999</v>
      </c>
    </row>
    <row r="53" spans="1:5">
      <c r="A53" s="35"/>
      <c r="B53" s="801">
        <f t="shared" si="0"/>
        <v>2009</v>
      </c>
      <c r="C53" s="841"/>
      <c r="D53" s="842"/>
      <c r="E53" s="840">
        <v>22.44163</v>
      </c>
    </row>
    <row r="54" spans="1:5">
      <c r="A54" s="35"/>
      <c r="B54" s="801">
        <f t="shared" si="0"/>
        <v>2010</v>
      </c>
      <c r="C54" s="841"/>
      <c r="D54" s="842"/>
      <c r="E54" s="840">
        <v>22.677319999999998</v>
      </c>
    </row>
    <row r="55" spans="1:5">
      <c r="A55" s="35"/>
      <c r="B55" s="801">
        <f t="shared" si="0"/>
        <v>2011</v>
      </c>
      <c r="C55" s="841"/>
      <c r="D55" s="842"/>
      <c r="E55" s="840">
        <v>19.847123</v>
      </c>
    </row>
    <row r="56" spans="1:5">
      <c r="A56" s="35"/>
      <c r="B56" s="801">
        <f t="shared" si="0"/>
        <v>2012</v>
      </c>
      <c r="C56" s="841"/>
      <c r="D56" s="842"/>
      <c r="E56" s="840">
        <v>21.016123</v>
      </c>
    </row>
    <row r="57" spans="1:5">
      <c r="A57" s="35"/>
      <c r="B57" s="801">
        <f t="shared" si="0"/>
        <v>2013</v>
      </c>
      <c r="C57" s="841"/>
      <c r="D57" s="842"/>
      <c r="E57" s="840">
        <v>20.956122999999998</v>
      </c>
    </row>
    <row r="58" spans="1:5">
      <c r="A58" s="35"/>
      <c r="B58" s="801">
        <f t="shared" si="0"/>
        <v>2014</v>
      </c>
      <c r="C58" s="841"/>
      <c r="D58" s="921"/>
      <c r="E58" s="840">
        <v>20.818223000000003</v>
      </c>
    </row>
    <row r="59" spans="1:5" s="920" customFormat="1">
      <c r="B59" s="801">
        <f t="shared" si="0"/>
        <v>2015</v>
      </c>
      <c r="C59" s="841"/>
      <c r="D59" s="921"/>
      <c r="E59" s="840">
        <v>21.418509</v>
      </c>
    </row>
    <row r="60" spans="1:5">
      <c r="B60" s="801">
        <f t="shared" si="0"/>
        <v>2016</v>
      </c>
      <c r="C60" s="841"/>
      <c r="D60" s="842"/>
      <c r="E60" s="840">
        <v>21.272938000000003</v>
      </c>
    </row>
    <row r="61" spans="1:5">
      <c r="B61" s="801">
        <f t="shared" si="0"/>
        <v>2017</v>
      </c>
      <c r="C61" s="841"/>
      <c r="D61" s="842"/>
      <c r="E61" s="840">
        <v>20.898469914893621</v>
      </c>
    </row>
    <row r="62" spans="1:5">
      <c r="B62" s="801">
        <f t="shared" si="0"/>
        <v>2018</v>
      </c>
      <c r="C62" s="841"/>
      <c r="D62" s="842"/>
      <c r="E62" s="840">
        <v>20.300597574468089</v>
      </c>
    </row>
    <row r="63" spans="1:5">
      <c r="B63" s="801">
        <f t="shared" si="0"/>
        <v>2019</v>
      </c>
      <c r="C63" s="841"/>
      <c r="D63" s="842"/>
      <c r="E63" s="840">
        <v>19.174001829787237</v>
      </c>
    </row>
    <row r="64" spans="1:5">
      <c r="B64" s="808">
        <f t="shared" si="0"/>
        <v>2020</v>
      </c>
      <c r="C64" s="843"/>
      <c r="D64" s="844"/>
      <c r="E64" s="845">
        <v>18.368682680851066</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EAFF1-6FCC-440B-AF73-BB6DB0F0B30F}">
  <dimension ref="A1:E64"/>
  <sheetViews>
    <sheetView workbookViewId="0"/>
  </sheetViews>
  <sheetFormatPr baseColWidth="10" defaultColWidth="11.5546875" defaultRowHeight="13.8"/>
  <cols>
    <col min="1" max="1" width="11.5546875" style="30"/>
    <col min="2" max="2" width="10.6640625" style="62" customWidth="1"/>
    <col min="3" max="5" width="19.33203125" style="30" customWidth="1"/>
    <col min="6" max="16384" width="11.5546875" style="30"/>
  </cols>
  <sheetData>
    <row r="1" spans="1:5">
      <c r="A1" s="795" t="s">
        <v>718</v>
      </c>
      <c r="B1" s="815"/>
      <c r="C1" s="35"/>
      <c r="D1" s="35"/>
      <c r="E1" s="35"/>
    </row>
    <row r="2" spans="1:5">
      <c r="A2" s="35"/>
      <c r="B2" s="815"/>
      <c r="C2" s="35"/>
      <c r="D2" s="35"/>
      <c r="E2" s="35"/>
    </row>
    <row r="3" spans="1:5" ht="26.4">
      <c r="A3" s="35"/>
      <c r="B3" s="835"/>
      <c r="C3" s="836" t="s">
        <v>669</v>
      </c>
      <c r="D3" s="836" t="s">
        <v>675</v>
      </c>
      <c r="E3" s="837" t="s">
        <v>676</v>
      </c>
    </row>
    <row r="4" spans="1:5">
      <c r="A4" s="35"/>
      <c r="B4" s="801">
        <v>1960</v>
      </c>
      <c r="C4" s="838">
        <v>32.69</v>
      </c>
      <c r="D4" s="839">
        <v>32.030900000000003</v>
      </c>
      <c r="E4" s="840">
        <f>C4+D4</f>
        <v>64.7209</v>
      </c>
    </row>
    <row r="5" spans="1:5">
      <c r="A5" s="35"/>
      <c r="B5" s="801">
        <f>B4+1</f>
        <v>1961</v>
      </c>
      <c r="C5" s="838">
        <v>34.755000000000003</v>
      </c>
      <c r="D5" s="839">
        <v>34.072000000000003</v>
      </c>
      <c r="E5" s="840">
        <f t="shared" ref="E5:E39" si="0">C5+D5</f>
        <v>68.826999999999998</v>
      </c>
    </row>
    <row r="6" spans="1:5">
      <c r="A6" s="35"/>
      <c r="B6" s="801">
        <f t="shared" ref="B6:B64" si="1">B5+1</f>
        <v>1962</v>
      </c>
      <c r="C6" s="838">
        <v>38.119</v>
      </c>
      <c r="D6" s="839">
        <v>36.481900000000003</v>
      </c>
      <c r="E6" s="840">
        <f t="shared" si="0"/>
        <v>74.600899999999996</v>
      </c>
    </row>
    <row r="7" spans="1:5">
      <c r="A7" s="35"/>
      <c r="B7" s="801">
        <f t="shared" si="1"/>
        <v>1963</v>
      </c>
      <c r="C7" s="838">
        <v>42.110999999999997</v>
      </c>
      <c r="D7" s="839">
        <v>38.739599999999996</v>
      </c>
      <c r="E7" s="840">
        <f t="shared" si="0"/>
        <v>80.850599999999986</v>
      </c>
    </row>
    <row r="8" spans="1:5">
      <c r="A8" s="35"/>
      <c r="B8" s="801">
        <f t="shared" si="1"/>
        <v>1964</v>
      </c>
      <c r="C8" s="838">
        <v>46.936999999999998</v>
      </c>
      <c r="D8" s="839">
        <v>42.3489</v>
      </c>
      <c r="E8" s="840">
        <f t="shared" si="0"/>
        <v>89.285899999999998</v>
      </c>
    </row>
    <row r="9" spans="1:5">
      <c r="A9" s="35"/>
      <c r="B9" s="801">
        <f t="shared" si="1"/>
        <v>1965</v>
      </c>
      <c r="C9" s="838">
        <v>46.698999999999998</v>
      </c>
      <c r="D9" s="839">
        <v>44.206800000000001</v>
      </c>
      <c r="E9" s="840">
        <f t="shared" si="0"/>
        <v>90.905799999999999</v>
      </c>
    </row>
    <row r="10" spans="1:5">
      <c r="A10" s="35"/>
      <c r="B10" s="801">
        <f t="shared" si="1"/>
        <v>1966</v>
      </c>
      <c r="C10" s="838">
        <v>47.536000000000001</v>
      </c>
      <c r="D10" s="839">
        <v>46.979199999999999</v>
      </c>
      <c r="E10" s="840">
        <f t="shared" si="0"/>
        <v>94.515199999999993</v>
      </c>
    </row>
    <row r="11" spans="1:5">
      <c r="A11" s="35"/>
      <c r="B11" s="801">
        <f t="shared" si="1"/>
        <v>1967</v>
      </c>
      <c r="C11" s="838">
        <v>49.296999999999997</v>
      </c>
      <c r="D11" s="839">
        <v>50.055299999999995</v>
      </c>
      <c r="E11" s="840">
        <f t="shared" si="0"/>
        <v>99.352299999999985</v>
      </c>
    </row>
    <row r="12" spans="1:5">
      <c r="A12" s="35"/>
      <c r="B12" s="801">
        <f t="shared" si="1"/>
        <v>1968</v>
      </c>
      <c r="C12" s="838">
        <v>55.308999999999997</v>
      </c>
      <c r="D12" s="839">
        <v>53.387099999999997</v>
      </c>
      <c r="E12" s="840">
        <f t="shared" si="0"/>
        <v>108.6961</v>
      </c>
    </row>
    <row r="13" spans="1:5">
      <c r="A13" s="35"/>
      <c r="B13" s="801">
        <f t="shared" si="1"/>
        <v>1969</v>
      </c>
      <c r="C13" s="838">
        <v>59.753999999999998</v>
      </c>
      <c r="D13" s="839">
        <v>55.2791</v>
      </c>
      <c r="E13" s="840">
        <f t="shared" si="0"/>
        <v>115.03309999999999</v>
      </c>
    </row>
    <row r="14" spans="1:5">
      <c r="A14" s="35"/>
      <c r="B14" s="801">
        <f t="shared" si="1"/>
        <v>1970</v>
      </c>
      <c r="C14" s="838">
        <v>61.476999999999997</v>
      </c>
      <c r="D14" s="839">
        <v>57.505000000000003</v>
      </c>
      <c r="E14" s="840">
        <f t="shared" si="0"/>
        <v>118.982</v>
      </c>
    </row>
    <row r="15" spans="1:5">
      <c r="A15" s="35"/>
      <c r="B15" s="801">
        <f t="shared" si="1"/>
        <v>1971</v>
      </c>
      <c r="C15" s="838">
        <v>63.206000000000003</v>
      </c>
      <c r="D15" s="839">
        <v>58.775400000000005</v>
      </c>
      <c r="E15" s="840">
        <f t="shared" si="0"/>
        <v>121.98140000000001</v>
      </c>
    </row>
    <row r="16" spans="1:5">
      <c r="A16" s="35"/>
      <c r="B16" s="801">
        <f t="shared" si="1"/>
        <v>1972</v>
      </c>
      <c r="C16" s="838">
        <v>68.858999999999995</v>
      </c>
      <c r="D16" s="839">
        <v>60.724200000000003</v>
      </c>
      <c r="E16" s="840">
        <f t="shared" si="0"/>
        <v>129.58320000000001</v>
      </c>
    </row>
    <row r="17" spans="1:5">
      <c r="A17" s="35"/>
      <c r="B17" s="801">
        <f t="shared" si="1"/>
        <v>1973</v>
      </c>
      <c r="C17" s="838">
        <v>77.182000000000002</v>
      </c>
      <c r="D17" s="839">
        <v>64.577799999999996</v>
      </c>
      <c r="E17" s="840">
        <f t="shared" si="0"/>
        <v>141.75979999999998</v>
      </c>
    </row>
    <row r="18" spans="1:5">
      <c r="A18" s="35"/>
      <c r="B18" s="801">
        <f t="shared" si="1"/>
        <v>1974</v>
      </c>
      <c r="C18" s="838">
        <v>83.572000000000003</v>
      </c>
      <c r="D18" s="839">
        <v>66.08489999999999</v>
      </c>
      <c r="E18" s="840">
        <f t="shared" si="0"/>
        <v>149.65690000000001</v>
      </c>
    </row>
    <row r="19" spans="1:5">
      <c r="A19" s="35"/>
      <c r="B19" s="801">
        <f t="shared" si="1"/>
        <v>1975</v>
      </c>
      <c r="C19" s="838">
        <v>85.941999999999993</v>
      </c>
      <c r="D19" s="839">
        <v>70.790999999999997</v>
      </c>
      <c r="E19" s="840">
        <f t="shared" si="0"/>
        <v>156.733</v>
      </c>
    </row>
    <row r="20" spans="1:5">
      <c r="A20" s="35"/>
      <c r="B20" s="801">
        <f t="shared" si="1"/>
        <v>1976</v>
      </c>
      <c r="C20" s="838">
        <v>97.468000000000004</v>
      </c>
      <c r="D20" s="839">
        <v>73.850999999999999</v>
      </c>
      <c r="E20" s="840">
        <f t="shared" si="0"/>
        <v>171.31900000000002</v>
      </c>
    </row>
    <row r="21" spans="1:5">
      <c r="A21" s="35"/>
      <c r="B21" s="801">
        <f t="shared" si="1"/>
        <v>1977</v>
      </c>
      <c r="C21" s="838">
        <v>88.998999999999995</v>
      </c>
      <c r="D21" s="839">
        <v>77.472899999999996</v>
      </c>
      <c r="E21" s="840">
        <f t="shared" si="0"/>
        <v>166.47190000000001</v>
      </c>
    </row>
    <row r="22" spans="1:5">
      <c r="A22" s="35"/>
      <c r="B22" s="801">
        <f t="shared" si="1"/>
        <v>1978</v>
      </c>
      <c r="C22" s="838">
        <v>90.292000000000002</v>
      </c>
      <c r="D22" s="839">
        <v>78.896500000000003</v>
      </c>
      <c r="E22" s="840">
        <f t="shared" si="0"/>
        <v>169.1885</v>
      </c>
    </row>
    <row r="23" spans="1:5">
      <c r="A23" s="35"/>
      <c r="B23" s="801">
        <f t="shared" si="1"/>
        <v>1979</v>
      </c>
      <c r="C23" s="838">
        <v>93.382999999999996</v>
      </c>
      <c r="D23" s="839">
        <v>77.641899999999993</v>
      </c>
      <c r="E23" s="840">
        <f t="shared" si="0"/>
        <v>171.0249</v>
      </c>
    </row>
    <row r="24" spans="1:5">
      <c r="A24" s="35"/>
      <c r="B24" s="801">
        <f t="shared" si="1"/>
        <v>1980</v>
      </c>
      <c r="C24" s="838">
        <v>94.935000000000002</v>
      </c>
      <c r="D24" s="839">
        <v>77.753</v>
      </c>
      <c r="E24" s="840">
        <f t="shared" si="0"/>
        <v>172.68799999999999</v>
      </c>
    </row>
    <row r="25" spans="1:5">
      <c r="A25" s="35"/>
      <c r="B25" s="801">
        <f t="shared" si="1"/>
        <v>1981</v>
      </c>
      <c r="C25" s="838">
        <v>97.575000000000003</v>
      </c>
      <c r="D25" s="839">
        <v>80.433000000000007</v>
      </c>
      <c r="E25" s="840">
        <f t="shared" si="0"/>
        <v>178.00800000000001</v>
      </c>
    </row>
    <row r="26" spans="1:5">
      <c r="A26" s="35"/>
      <c r="B26" s="801">
        <f t="shared" si="1"/>
        <v>1982</v>
      </c>
      <c r="C26" s="838">
        <v>93.960999999999999</v>
      </c>
      <c r="D26" s="839">
        <v>84.34</v>
      </c>
      <c r="E26" s="840">
        <f t="shared" si="0"/>
        <v>178.30099999999999</v>
      </c>
    </row>
    <row r="27" spans="1:5">
      <c r="A27" s="35"/>
      <c r="B27" s="801">
        <f t="shared" si="1"/>
        <v>1983</v>
      </c>
      <c r="C27" s="838">
        <v>94.885999999999996</v>
      </c>
      <c r="D27" s="839">
        <v>85.326999999999998</v>
      </c>
      <c r="E27" s="840">
        <f t="shared" si="0"/>
        <v>180.21299999999999</v>
      </c>
    </row>
    <row r="28" spans="1:5">
      <c r="A28" s="35"/>
      <c r="B28" s="801">
        <f t="shared" si="1"/>
        <v>1984</v>
      </c>
      <c r="C28" s="838">
        <v>94.835999999999999</v>
      </c>
      <c r="D28" s="839">
        <v>91.391000000000005</v>
      </c>
      <c r="E28" s="840">
        <f t="shared" si="0"/>
        <v>186.227</v>
      </c>
    </row>
    <row r="29" spans="1:5">
      <c r="A29" s="35"/>
      <c r="B29" s="801">
        <f t="shared" si="1"/>
        <v>1985</v>
      </c>
      <c r="C29" s="838">
        <v>88.951999999999998</v>
      </c>
      <c r="D29" s="839">
        <v>94.180999999999997</v>
      </c>
      <c r="E29" s="840">
        <f t="shared" si="0"/>
        <v>183.13299999999998</v>
      </c>
    </row>
    <row r="30" spans="1:5">
      <c r="A30" s="35"/>
      <c r="B30" s="801">
        <f t="shared" si="1"/>
        <v>1986</v>
      </c>
      <c r="C30" s="838">
        <v>83.213999999999999</v>
      </c>
      <c r="D30" s="839">
        <v>96.480999999999995</v>
      </c>
      <c r="E30" s="840">
        <f t="shared" si="0"/>
        <v>179.69499999999999</v>
      </c>
    </row>
    <row r="31" spans="1:5">
      <c r="A31" s="35"/>
      <c r="B31" s="801">
        <f t="shared" si="1"/>
        <v>1987</v>
      </c>
      <c r="C31" s="838">
        <v>77.813000000000002</v>
      </c>
      <c r="D31" s="839">
        <v>94.843999999999994</v>
      </c>
      <c r="E31" s="840">
        <f t="shared" si="0"/>
        <v>172.65699999999998</v>
      </c>
    </row>
    <row r="32" spans="1:5">
      <c r="A32" s="35"/>
      <c r="B32" s="801">
        <f t="shared" si="1"/>
        <v>1988</v>
      </c>
      <c r="C32" s="838">
        <v>80.129000000000005</v>
      </c>
      <c r="D32" s="839">
        <v>100.553</v>
      </c>
      <c r="E32" s="840">
        <f t="shared" si="0"/>
        <v>180.68200000000002</v>
      </c>
    </row>
    <row r="33" spans="1:5">
      <c r="A33" s="35"/>
      <c r="B33" s="801">
        <f t="shared" si="1"/>
        <v>1989</v>
      </c>
      <c r="C33" s="838">
        <v>82.843000000000004</v>
      </c>
      <c r="D33" s="839">
        <v>97.55</v>
      </c>
      <c r="E33" s="840">
        <f t="shared" si="0"/>
        <v>180.393</v>
      </c>
    </row>
    <row r="34" spans="1:5">
      <c r="A34" s="35"/>
      <c r="B34" s="801">
        <f t="shared" si="1"/>
        <v>1990</v>
      </c>
      <c r="C34" s="838">
        <v>82.59</v>
      </c>
      <c r="D34" s="839">
        <v>88.272000000000006</v>
      </c>
      <c r="E34" s="840">
        <f t="shared" si="0"/>
        <v>170.86200000000002</v>
      </c>
    </row>
    <row r="35" spans="1:5">
      <c r="A35" s="35"/>
      <c r="B35" s="801">
        <f t="shared" si="1"/>
        <v>1991</v>
      </c>
      <c r="C35" s="838">
        <v>83.986999999999995</v>
      </c>
      <c r="D35" s="839">
        <v>74.376000000000005</v>
      </c>
      <c r="E35" s="840">
        <f t="shared" si="0"/>
        <v>158.363</v>
      </c>
    </row>
    <row r="36" spans="1:5">
      <c r="A36" s="35"/>
      <c r="B36" s="801">
        <f t="shared" si="1"/>
        <v>1992</v>
      </c>
      <c r="C36" s="838">
        <v>86.311000000000007</v>
      </c>
      <c r="D36" s="839">
        <v>68.213999999999999</v>
      </c>
      <c r="E36" s="840">
        <f t="shared" si="0"/>
        <v>154.52500000000001</v>
      </c>
    </row>
    <row r="37" spans="1:5">
      <c r="A37" s="35"/>
      <c r="B37" s="801">
        <f t="shared" si="1"/>
        <v>1993</v>
      </c>
      <c r="C37" s="838">
        <v>81.340999999999994</v>
      </c>
      <c r="D37" s="839">
        <v>66.14</v>
      </c>
      <c r="E37" s="840">
        <f t="shared" si="0"/>
        <v>147.48099999999999</v>
      </c>
    </row>
    <row r="38" spans="1:5">
      <c r="A38" s="35"/>
      <c r="B38" s="801">
        <f t="shared" si="1"/>
        <v>1994</v>
      </c>
      <c r="C38" s="838">
        <v>83.019000000000005</v>
      </c>
      <c r="D38" s="839">
        <v>63.085000000000001</v>
      </c>
      <c r="E38" s="840">
        <f t="shared" si="0"/>
        <v>146.10400000000001</v>
      </c>
    </row>
    <row r="39" spans="1:5">
      <c r="A39" s="35"/>
      <c r="B39" s="801">
        <f t="shared" si="1"/>
        <v>1995</v>
      </c>
      <c r="C39" s="838">
        <v>83.337999999999994</v>
      </c>
      <c r="D39" s="839">
        <v>59.264000000000003</v>
      </c>
      <c r="E39" s="840">
        <f t="shared" si="0"/>
        <v>142.602</v>
      </c>
    </row>
    <row r="40" spans="1:5">
      <c r="A40" s="35"/>
      <c r="B40" s="801">
        <f t="shared" si="1"/>
        <v>1996</v>
      </c>
      <c r="C40" s="841"/>
      <c r="D40" s="842"/>
      <c r="E40" s="840">
        <v>144.30000000000001</v>
      </c>
    </row>
    <row r="41" spans="1:5">
      <c r="A41" s="35"/>
      <c r="B41" s="801">
        <f t="shared" si="1"/>
        <v>1997</v>
      </c>
      <c r="C41" s="841"/>
      <c r="D41" s="842"/>
      <c r="E41" s="840">
        <v>141.69999999999999</v>
      </c>
    </row>
    <row r="42" spans="1:5">
      <c r="A42" s="35"/>
      <c r="B42" s="801">
        <f t="shared" si="1"/>
        <v>1998</v>
      </c>
      <c r="C42" s="841"/>
      <c r="D42" s="842"/>
      <c r="E42" s="840">
        <v>139.4</v>
      </c>
    </row>
    <row r="43" spans="1:5">
      <c r="A43" s="35"/>
      <c r="B43" s="801">
        <f t="shared" si="1"/>
        <v>1999</v>
      </c>
      <c r="C43" s="841"/>
      <c r="D43" s="842"/>
      <c r="E43" s="840">
        <v>136</v>
      </c>
    </row>
    <row r="44" spans="1:5">
      <c r="A44" s="35"/>
      <c r="B44" s="801">
        <f t="shared" si="1"/>
        <v>2000</v>
      </c>
      <c r="C44" s="841"/>
      <c r="D44" s="842"/>
      <c r="E44" s="840">
        <v>148.30000000000001</v>
      </c>
    </row>
    <row r="45" spans="1:5">
      <c r="A45" s="35"/>
      <c r="B45" s="801">
        <f t="shared" si="1"/>
        <v>2001</v>
      </c>
      <c r="C45" s="841"/>
      <c r="D45" s="842"/>
      <c r="E45" s="840">
        <v>154.80000000000001</v>
      </c>
    </row>
    <row r="46" spans="1:5">
      <c r="A46" s="35"/>
      <c r="B46" s="801">
        <f t="shared" si="1"/>
        <v>2002</v>
      </c>
      <c r="C46" s="841"/>
      <c r="D46" s="842"/>
      <c r="E46" s="840">
        <v>158</v>
      </c>
    </row>
    <row r="47" spans="1:5">
      <c r="A47" s="35"/>
      <c r="B47" s="801">
        <f t="shared" si="1"/>
        <v>2003</v>
      </c>
      <c r="C47" s="841"/>
      <c r="D47" s="842"/>
      <c r="E47" s="840">
        <v>158.19999999999999</v>
      </c>
    </row>
    <row r="48" spans="1:5">
      <c r="A48" s="35"/>
      <c r="B48" s="801">
        <f t="shared" si="1"/>
        <v>2004</v>
      </c>
      <c r="C48" s="841"/>
      <c r="D48" s="842"/>
      <c r="E48" s="840">
        <v>158</v>
      </c>
    </row>
    <row r="49" spans="1:5">
      <c r="A49" s="35"/>
      <c r="B49" s="801">
        <f t="shared" si="1"/>
        <v>2005</v>
      </c>
      <c r="C49" s="841"/>
      <c r="D49" s="842"/>
      <c r="E49" s="840">
        <v>154.1</v>
      </c>
    </row>
    <row r="50" spans="1:5">
      <c r="A50" s="35"/>
      <c r="B50" s="801">
        <f t="shared" si="1"/>
        <v>2006</v>
      </c>
      <c r="C50" s="841"/>
      <c r="D50" s="842"/>
      <c r="E50" s="840">
        <v>151.1</v>
      </c>
    </row>
    <row r="51" spans="1:5">
      <c r="A51" s="35"/>
      <c r="B51" s="801">
        <f t="shared" si="1"/>
        <v>2007</v>
      </c>
      <c r="C51" s="841"/>
      <c r="D51" s="842"/>
      <c r="E51" s="840">
        <v>155.1</v>
      </c>
    </row>
    <row r="52" spans="1:5">
      <c r="A52" s="35"/>
      <c r="B52" s="801">
        <f t="shared" si="1"/>
        <v>2008</v>
      </c>
      <c r="C52" s="841"/>
      <c r="D52" s="842"/>
      <c r="E52" s="840">
        <v>150.6</v>
      </c>
    </row>
    <row r="53" spans="1:5">
      <c r="A53" s="35"/>
      <c r="B53" s="801">
        <f t="shared" si="1"/>
        <v>2009</v>
      </c>
      <c r="C53" s="841"/>
      <c r="D53" s="842"/>
      <c r="E53" s="840">
        <v>145.6</v>
      </c>
    </row>
    <row r="54" spans="1:5">
      <c r="A54" s="35"/>
      <c r="B54" s="801">
        <f t="shared" si="1"/>
        <v>2010</v>
      </c>
      <c r="C54" s="841"/>
      <c r="D54" s="842"/>
      <c r="E54" s="840">
        <v>145.9</v>
      </c>
    </row>
    <row r="55" spans="1:5">
      <c r="A55" s="35"/>
      <c r="B55" s="801">
        <f t="shared" si="1"/>
        <v>2011</v>
      </c>
      <c r="C55" s="841"/>
      <c r="D55" s="842"/>
      <c r="E55" s="840">
        <v>150.1</v>
      </c>
    </row>
    <row r="56" spans="1:5">
      <c r="A56" s="35"/>
      <c r="B56" s="801">
        <f t="shared" si="1"/>
        <v>2012</v>
      </c>
      <c r="C56" s="841"/>
      <c r="D56" s="842"/>
      <c r="E56" s="840">
        <v>160.69999999999999</v>
      </c>
    </row>
    <row r="57" spans="1:5">
      <c r="A57" s="35"/>
      <c r="B57" s="801">
        <f t="shared" si="1"/>
        <v>2013</v>
      </c>
      <c r="C57" s="841"/>
      <c r="D57" s="842"/>
      <c r="E57" s="840">
        <v>160.9</v>
      </c>
    </row>
    <row r="58" spans="1:5">
      <c r="A58" s="35"/>
      <c r="B58" s="801">
        <f t="shared" si="1"/>
        <v>2014</v>
      </c>
      <c r="C58" s="841"/>
      <c r="D58" s="842"/>
      <c r="E58" s="840">
        <v>155.80000000000001</v>
      </c>
    </row>
    <row r="59" spans="1:5">
      <c r="A59" s="35"/>
      <c r="B59" s="801">
        <f t="shared" si="1"/>
        <v>2015</v>
      </c>
      <c r="C59" s="841"/>
      <c r="D59" s="842"/>
      <c r="E59" s="840">
        <v>154.5</v>
      </c>
    </row>
    <row r="60" spans="1:5">
      <c r="A60" s="35"/>
      <c r="B60" s="801">
        <f t="shared" si="1"/>
        <v>2016</v>
      </c>
      <c r="C60" s="841"/>
      <c r="D60" s="921"/>
      <c r="E60" s="840">
        <v>149.54039035</v>
      </c>
    </row>
    <row r="61" spans="1:5">
      <c r="B61" s="801">
        <f t="shared" si="1"/>
        <v>2017</v>
      </c>
      <c r="C61" s="841"/>
      <c r="D61" s="921"/>
      <c r="E61" s="840">
        <v>148.36643955999995</v>
      </c>
    </row>
    <row r="62" spans="1:5">
      <c r="B62" s="801">
        <f t="shared" si="1"/>
        <v>2018</v>
      </c>
      <c r="C62" s="841"/>
      <c r="D62" s="842"/>
      <c r="E62" s="840">
        <v>145.58855500000001</v>
      </c>
    </row>
    <row r="63" spans="1:5">
      <c r="B63" s="801">
        <f t="shared" si="1"/>
        <v>2019</v>
      </c>
      <c r="C63" s="841"/>
      <c r="D63" s="842"/>
      <c r="E63" s="840">
        <v>113.97711899999999</v>
      </c>
    </row>
    <row r="64" spans="1:5">
      <c r="B64" s="808">
        <f t="shared" si="1"/>
        <v>2020</v>
      </c>
      <c r="C64" s="843"/>
      <c r="D64" s="844"/>
      <c r="E64" s="845">
        <v>91.7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739ae06-0758-4820-aa64-a1f95588f1c1">
      <UserInfo>
        <DisplayName>Felix Chr. Matthes</DisplayName>
        <AccountId>27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E525A3DAC6FCD4EAD7F5E6489A47E9F" ma:contentTypeVersion="9" ma:contentTypeDescription="Ein neues Dokument erstellen." ma:contentTypeScope="" ma:versionID="2b5883639224d6b69cdda6a2eaa7231a">
  <xsd:schema xmlns:xsd="http://www.w3.org/2001/XMLSchema" xmlns:xs="http://www.w3.org/2001/XMLSchema" xmlns:p="http://schemas.microsoft.com/office/2006/metadata/properties" xmlns:ns2="e01ad65c-ff5c-4f1a-b4c6-cfc5597bf036" xmlns:ns3="2739ae06-0758-4820-aa64-a1f95588f1c1" targetNamespace="http://schemas.microsoft.com/office/2006/metadata/properties" ma:root="true" ma:fieldsID="0db35e8271c8d56a9b38a5e993b1df90" ns2:_="" ns3:_="">
    <xsd:import namespace="e01ad65c-ff5c-4f1a-b4c6-cfc5597bf036"/>
    <xsd:import namespace="2739ae06-0758-4820-aa64-a1f95588f1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1ad65c-ff5c-4f1a-b4c6-cfc5597bf0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9ae06-0758-4820-aa64-a1f95588f1c1"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067BF2-ADEA-4414-AD55-638EE1AA69D9}">
  <ds:schemaRefs>
    <ds:schemaRef ds:uri="http://schemas.microsoft.com/office/2006/metadata/properties"/>
    <ds:schemaRef ds:uri="http://schemas.microsoft.com/office/infopath/2007/PartnerControls"/>
    <ds:schemaRef ds:uri="2739ae06-0758-4820-aa64-a1f95588f1c1"/>
  </ds:schemaRefs>
</ds:datastoreItem>
</file>

<file path=customXml/itemProps2.xml><?xml version="1.0" encoding="utf-8"?>
<ds:datastoreItem xmlns:ds="http://schemas.openxmlformats.org/officeDocument/2006/customXml" ds:itemID="{0668422B-1B21-4A90-B8C5-7C0310341A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1ad65c-ff5c-4f1a-b4c6-cfc5597bf036"/>
    <ds:schemaRef ds:uri="2739ae06-0758-4820-aa64-a1f95588f1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54F281-8170-4BB5-9584-A397A8C472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54</vt:i4>
      </vt:variant>
    </vt:vector>
  </HeadingPairs>
  <TitlesOfParts>
    <vt:vector size="54" baseType="lpstr">
      <vt:lpstr>Titel</vt:lpstr>
      <vt:lpstr>Erläuterungen</vt:lpstr>
      <vt:lpstr>Index</vt:lpstr>
      <vt:lpstr>Abb. 2-2</vt:lpstr>
      <vt:lpstr>Abb. 2-3 &amp;2-9 &amp;2-10 &amp;2-11</vt:lpstr>
      <vt:lpstr>Abb. 2-4</vt:lpstr>
      <vt:lpstr>Abb. 2-5</vt:lpstr>
      <vt:lpstr>Abb. 2-12</vt:lpstr>
      <vt:lpstr>Abb. 2-13</vt:lpstr>
      <vt:lpstr>Abb. 2-14</vt:lpstr>
      <vt:lpstr>Abb. 4-1</vt:lpstr>
      <vt:lpstr>Abb. 4-2</vt:lpstr>
      <vt:lpstr>Abb. 4-3</vt:lpstr>
      <vt:lpstr>Abb. 5-1</vt:lpstr>
      <vt:lpstr>Abb. 5-2 &amp; 5-3</vt:lpstr>
      <vt:lpstr>Abb. 5-2</vt:lpstr>
      <vt:lpstr>Abb. 8-1</vt:lpstr>
      <vt:lpstr>Abb. 8-2</vt:lpstr>
      <vt:lpstr>T 2-1</vt:lpstr>
      <vt:lpstr>T 2-2</vt:lpstr>
      <vt:lpstr>T 2-3</vt:lpstr>
      <vt:lpstr>T 2-4</vt:lpstr>
      <vt:lpstr>T 2-5</vt:lpstr>
      <vt:lpstr>T 2-6</vt:lpstr>
      <vt:lpstr>T 2-7</vt:lpstr>
      <vt:lpstr>T 2-8</vt:lpstr>
      <vt:lpstr>T 2-9</vt:lpstr>
      <vt:lpstr>T 2-10</vt:lpstr>
      <vt:lpstr>T 2-11</vt:lpstr>
      <vt:lpstr>T 3-1</vt:lpstr>
      <vt:lpstr>T 3-2</vt:lpstr>
      <vt:lpstr>T 3-3</vt:lpstr>
      <vt:lpstr>T 3-4</vt:lpstr>
      <vt:lpstr>T 3-5</vt:lpstr>
      <vt:lpstr>T 3-6</vt:lpstr>
      <vt:lpstr>T 3-7</vt:lpstr>
      <vt:lpstr>T 4-1</vt:lpstr>
      <vt:lpstr>T 5-1</vt:lpstr>
      <vt:lpstr>T 5-2</vt:lpstr>
      <vt:lpstr>T 5-3</vt:lpstr>
      <vt:lpstr>T 5-4</vt:lpstr>
      <vt:lpstr>T 6-2</vt:lpstr>
      <vt:lpstr>T 6-3</vt:lpstr>
      <vt:lpstr>T-7-1</vt:lpstr>
      <vt:lpstr>T 7-2</vt:lpstr>
      <vt:lpstr>T 7-3</vt:lpstr>
      <vt:lpstr>T 8-1</vt:lpstr>
      <vt:lpstr>T 8-2</vt:lpstr>
      <vt:lpstr>T 8-3</vt:lpstr>
      <vt:lpstr>T 8-4</vt:lpstr>
      <vt:lpstr>A1-1</vt:lpstr>
      <vt:lpstr>A2-1</vt:lpstr>
      <vt:lpstr>A3-1</vt:lpstr>
      <vt:lpstr>A3-2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dc:creator>
  <cp:keywords/>
  <dc:description/>
  <cp:lastModifiedBy>nga.ngothuy</cp:lastModifiedBy>
  <cp:revision/>
  <dcterms:created xsi:type="dcterms:W3CDTF">2015-03-30T20:55:42Z</dcterms:created>
  <dcterms:modified xsi:type="dcterms:W3CDTF">2022-01-11T11:48:39Z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0x0101002E525A3DAC6FCD4EAD7F5E6489A47E9F</vt:lpwstr>
  </property>
</Properties>
</file>